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eao\Desktop\Estatística 2 (ECO+FIN)\Exercícios resolvidos EXCEL\"/>
    </mc:Choice>
  </mc:AlternateContent>
  <bookViews>
    <workbookView xWindow="360" yWindow="75" windowWidth="11340" windowHeight="6795" activeTab="3"/>
  </bookViews>
  <sheets>
    <sheet name="iv) forma quadrática" sheetId="4" r:id="rId1"/>
    <sheet name="forma quadrática" sheetId="3" r:id="rId2"/>
    <sheet name="Interacção" sheetId="5" r:id="rId3"/>
    <sheet name="Previsão" sheetId="7" r:id="rId4"/>
    <sheet name="Heter. var(beta_j)" sheetId="9" r:id="rId5"/>
    <sheet name="Heterocedastic testes" sheetId="8" r:id="rId6"/>
    <sheet name="Distribuição resíduos" sheetId="1" r:id="rId7"/>
  </sheets>
  <calcPr calcId="162913"/>
</workbook>
</file>

<file path=xl/calcChain.xml><?xml version="1.0" encoding="utf-8"?>
<calcChain xmlns="http://schemas.openxmlformats.org/spreadsheetml/2006/main">
  <c r="S31" i="7" l="1"/>
  <c r="R26" i="7"/>
  <c r="S26" i="7"/>
  <c r="P4" i="9" l="1"/>
  <c r="O4" i="9"/>
  <c r="N4" i="9"/>
  <c r="F528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2" i="9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2" i="8"/>
  <c r="H3" i="8"/>
  <c r="I3" i="8"/>
  <c r="J3" i="8"/>
  <c r="K3" i="8"/>
  <c r="H4" i="8"/>
  <c r="I4" i="8"/>
  <c r="J4" i="8"/>
  <c r="K4" i="8"/>
  <c r="H5" i="8"/>
  <c r="I5" i="8"/>
  <c r="J5" i="8"/>
  <c r="K5" i="8"/>
  <c r="H6" i="8"/>
  <c r="I6" i="8"/>
  <c r="J6" i="8"/>
  <c r="K6" i="8"/>
  <c r="H7" i="8"/>
  <c r="I7" i="8"/>
  <c r="J7" i="8"/>
  <c r="K7" i="8"/>
  <c r="H8" i="8"/>
  <c r="I8" i="8"/>
  <c r="J8" i="8"/>
  <c r="K8" i="8"/>
  <c r="H9" i="8"/>
  <c r="I9" i="8"/>
  <c r="J9" i="8"/>
  <c r="K9" i="8"/>
  <c r="H10" i="8"/>
  <c r="I10" i="8"/>
  <c r="J10" i="8"/>
  <c r="K10" i="8"/>
  <c r="H11" i="8"/>
  <c r="I11" i="8"/>
  <c r="J11" i="8"/>
  <c r="K11" i="8"/>
  <c r="H12" i="8"/>
  <c r="I12" i="8"/>
  <c r="J12" i="8"/>
  <c r="K12" i="8"/>
  <c r="H13" i="8"/>
  <c r="I13" i="8"/>
  <c r="J13" i="8"/>
  <c r="K13" i="8"/>
  <c r="H14" i="8"/>
  <c r="I14" i="8"/>
  <c r="J14" i="8"/>
  <c r="K14" i="8"/>
  <c r="H15" i="8"/>
  <c r="I15" i="8"/>
  <c r="J15" i="8"/>
  <c r="K15" i="8"/>
  <c r="H16" i="8"/>
  <c r="I16" i="8"/>
  <c r="J16" i="8"/>
  <c r="K16" i="8"/>
  <c r="H17" i="8"/>
  <c r="I17" i="8"/>
  <c r="J17" i="8"/>
  <c r="K17" i="8"/>
  <c r="H18" i="8"/>
  <c r="I18" i="8"/>
  <c r="J18" i="8"/>
  <c r="K18" i="8"/>
  <c r="H19" i="8"/>
  <c r="I19" i="8"/>
  <c r="J19" i="8"/>
  <c r="K19" i="8"/>
  <c r="H20" i="8"/>
  <c r="I20" i="8"/>
  <c r="J20" i="8"/>
  <c r="K20" i="8"/>
  <c r="H21" i="8"/>
  <c r="I21" i="8"/>
  <c r="J21" i="8"/>
  <c r="K21" i="8"/>
  <c r="H22" i="8"/>
  <c r="I22" i="8"/>
  <c r="J22" i="8"/>
  <c r="K22" i="8"/>
  <c r="H23" i="8"/>
  <c r="I23" i="8"/>
  <c r="J23" i="8"/>
  <c r="K23" i="8"/>
  <c r="H24" i="8"/>
  <c r="I24" i="8"/>
  <c r="J24" i="8"/>
  <c r="K24" i="8"/>
  <c r="H25" i="8"/>
  <c r="I25" i="8"/>
  <c r="J25" i="8"/>
  <c r="K25" i="8"/>
  <c r="H26" i="8"/>
  <c r="I26" i="8"/>
  <c r="J26" i="8"/>
  <c r="K26" i="8"/>
  <c r="H27" i="8"/>
  <c r="I27" i="8"/>
  <c r="J27" i="8"/>
  <c r="K27" i="8"/>
  <c r="H28" i="8"/>
  <c r="I28" i="8"/>
  <c r="J28" i="8"/>
  <c r="K28" i="8"/>
  <c r="H29" i="8"/>
  <c r="I29" i="8"/>
  <c r="J29" i="8"/>
  <c r="K29" i="8"/>
  <c r="H30" i="8"/>
  <c r="I30" i="8"/>
  <c r="J30" i="8"/>
  <c r="K30" i="8"/>
  <c r="H31" i="8"/>
  <c r="I31" i="8"/>
  <c r="J31" i="8"/>
  <c r="K31" i="8"/>
  <c r="H32" i="8"/>
  <c r="I32" i="8"/>
  <c r="J32" i="8"/>
  <c r="K32" i="8"/>
  <c r="H33" i="8"/>
  <c r="I33" i="8"/>
  <c r="J33" i="8"/>
  <c r="K33" i="8"/>
  <c r="H34" i="8"/>
  <c r="I34" i="8"/>
  <c r="J34" i="8"/>
  <c r="K34" i="8"/>
  <c r="H35" i="8"/>
  <c r="I35" i="8"/>
  <c r="J35" i="8"/>
  <c r="K35" i="8"/>
  <c r="H36" i="8"/>
  <c r="I36" i="8"/>
  <c r="J36" i="8"/>
  <c r="K36" i="8"/>
  <c r="H37" i="8"/>
  <c r="I37" i="8"/>
  <c r="J37" i="8"/>
  <c r="K37" i="8"/>
  <c r="H38" i="8"/>
  <c r="I38" i="8"/>
  <c r="J38" i="8"/>
  <c r="K38" i="8"/>
  <c r="H39" i="8"/>
  <c r="I39" i="8"/>
  <c r="J39" i="8"/>
  <c r="K39" i="8"/>
  <c r="H40" i="8"/>
  <c r="I40" i="8"/>
  <c r="J40" i="8"/>
  <c r="K40" i="8"/>
  <c r="H41" i="8"/>
  <c r="I41" i="8"/>
  <c r="J41" i="8"/>
  <c r="K41" i="8"/>
  <c r="H42" i="8"/>
  <c r="I42" i="8"/>
  <c r="J42" i="8"/>
  <c r="K42" i="8"/>
  <c r="H43" i="8"/>
  <c r="I43" i="8"/>
  <c r="J43" i="8"/>
  <c r="K43" i="8"/>
  <c r="H44" i="8"/>
  <c r="I44" i="8"/>
  <c r="J44" i="8"/>
  <c r="K44" i="8"/>
  <c r="H45" i="8"/>
  <c r="I45" i="8"/>
  <c r="J45" i="8"/>
  <c r="K45" i="8"/>
  <c r="H46" i="8"/>
  <c r="I46" i="8"/>
  <c r="J46" i="8"/>
  <c r="K46" i="8"/>
  <c r="H47" i="8"/>
  <c r="I47" i="8"/>
  <c r="J47" i="8"/>
  <c r="K47" i="8"/>
  <c r="H48" i="8"/>
  <c r="I48" i="8"/>
  <c r="J48" i="8"/>
  <c r="K48" i="8"/>
  <c r="H49" i="8"/>
  <c r="I49" i="8"/>
  <c r="J49" i="8"/>
  <c r="K49" i="8"/>
  <c r="H50" i="8"/>
  <c r="I50" i="8"/>
  <c r="J50" i="8"/>
  <c r="K50" i="8"/>
  <c r="H51" i="8"/>
  <c r="I51" i="8"/>
  <c r="J51" i="8"/>
  <c r="K51" i="8"/>
  <c r="H52" i="8"/>
  <c r="I52" i="8"/>
  <c r="J52" i="8"/>
  <c r="K52" i="8"/>
  <c r="H53" i="8"/>
  <c r="I53" i="8"/>
  <c r="J53" i="8"/>
  <c r="K53" i="8"/>
  <c r="H54" i="8"/>
  <c r="I54" i="8"/>
  <c r="J54" i="8"/>
  <c r="K54" i="8"/>
  <c r="H55" i="8"/>
  <c r="I55" i="8"/>
  <c r="J55" i="8"/>
  <c r="K55" i="8"/>
  <c r="H56" i="8"/>
  <c r="I56" i="8"/>
  <c r="J56" i="8"/>
  <c r="K56" i="8"/>
  <c r="H57" i="8"/>
  <c r="I57" i="8"/>
  <c r="J57" i="8"/>
  <c r="K57" i="8"/>
  <c r="H58" i="8"/>
  <c r="I58" i="8"/>
  <c r="J58" i="8"/>
  <c r="K58" i="8"/>
  <c r="H59" i="8"/>
  <c r="I59" i="8"/>
  <c r="J59" i="8"/>
  <c r="K59" i="8"/>
  <c r="H60" i="8"/>
  <c r="I60" i="8"/>
  <c r="J60" i="8"/>
  <c r="K60" i="8"/>
  <c r="H61" i="8"/>
  <c r="I61" i="8"/>
  <c r="J61" i="8"/>
  <c r="K61" i="8"/>
  <c r="H62" i="8"/>
  <c r="I62" i="8"/>
  <c r="J62" i="8"/>
  <c r="K62" i="8"/>
  <c r="H63" i="8"/>
  <c r="I63" i="8"/>
  <c r="J63" i="8"/>
  <c r="K63" i="8"/>
  <c r="H64" i="8"/>
  <c r="I64" i="8"/>
  <c r="J64" i="8"/>
  <c r="K64" i="8"/>
  <c r="H65" i="8"/>
  <c r="I65" i="8"/>
  <c r="J65" i="8"/>
  <c r="K65" i="8"/>
  <c r="H66" i="8"/>
  <c r="I66" i="8"/>
  <c r="J66" i="8"/>
  <c r="K66" i="8"/>
  <c r="H67" i="8"/>
  <c r="I67" i="8"/>
  <c r="J67" i="8"/>
  <c r="K67" i="8"/>
  <c r="H68" i="8"/>
  <c r="I68" i="8"/>
  <c r="J68" i="8"/>
  <c r="K68" i="8"/>
  <c r="H69" i="8"/>
  <c r="I69" i="8"/>
  <c r="J69" i="8"/>
  <c r="K69" i="8"/>
  <c r="H70" i="8"/>
  <c r="I70" i="8"/>
  <c r="J70" i="8"/>
  <c r="K70" i="8"/>
  <c r="H71" i="8"/>
  <c r="I71" i="8"/>
  <c r="J71" i="8"/>
  <c r="K71" i="8"/>
  <c r="H72" i="8"/>
  <c r="I72" i="8"/>
  <c r="J72" i="8"/>
  <c r="K72" i="8"/>
  <c r="H73" i="8"/>
  <c r="I73" i="8"/>
  <c r="J73" i="8"/>
  <c r="K73" i="8"/>
  <c r="H74" i="8"/>
  <c r="I74" i="8"/>
  <c r="J74" i="8"/>
  <c r="K74" i="8"/>
  <c r="H75" i="8"/>
  <c r="I75" i="8"/>
  <c r="J75" i="8"/>
  <c r="K75" i="8"/>
  <c r="H76" i="8"/>
  <c r="I76" i="8"/>
  <c r="J76" i="8"/>
  <c r="K76" i="8"/>
  <c r="H77" i="8"/>
  <c r="I77" i="8"/>
  <c r="J77" i="8"/>
  <c r="K77" i="8"/>
  <c r="H78" i="8"/>
  <c r="I78" i="8"/>
  <c r="J78" i="8"/>
  <c r="K78" i="8"/>
  <c r="H79" i="8"/>
  <c r="I79" i="8"/>
  <c r="J79" i="8"/>
  <c r="K79" i="8"/>
  <c r="H80" i="8"/>
  <c r="I80" i="8"/>
  <c r="J80" i="8"/>
  <c r="K80" i="8"/>
  <c r="H81" i="8"/>
  <c r="I81" i="8"/>
  <c r="J81" i="8"/>
  <c r="K81" i="8"/>
  <c r="H82" i="8"/>
  <c r="I82" i="8"/>
  <c r="J82" i="8"/>
  <c r="K82" i="8"/>
  <c r="H83" i="8"/>
  <c r="I83" i="8"/>
  <c r="J83" i="8"/>
  <c r="K83" i="8"/>
  <c r="H84" i="8"/>
  <c r="I84" i="8"/>
  <c r="J84" i="8"/>
  <c r="K84" i="8"/>
  <c r="H85" i="8"/>
  <c r="I85" i="8"/>
  <c r="J85" i="8"/>
  <c r="K85" i="8"/>
  <c r="H86" i="8"/>
  <c r="I86" i="8"/>
  <c r="J86" i="8"/>
  <c r="K86" i="8"/>
  <c r="H87" i="8"/>
  <c r="I87" i="8"/>
  <c r="J87" i="8"/>
  <c r="K87" i="8"/>
  <c r="H88" i="8"/>
  <c r="I88" i="8"/>
  <c r="J88" i="8"/>
  <c r="K88" i="8"/>
  <c r="H89" i="8"/>
  <c r="I89" i="8"/>
  <c r="J89" i="8"/>
  <c r="K89" i="8"/>
  <c r="H90" i="8"/>
  <c r="I90" i="8"/>
  <c r="J90" i="8"/>
  <c r="K90" i="8"/>
  <c r="H91" i="8"/>
  <c r="I91" i="8"/>
  <c r="J91" i="8"/>
  <c r="K91" i="8"/>
  <c r="H92" i="8"/>
  <c r="I92" i="8"/>
  <c r="J92" i="8"/>
  <c r="K92" i="8"/>
  <c r="H93" i="8"/>
  <c r="I93" i="8"/>
  <c r="J93" i="8"/>
  <c r="K93" i="8"/>
  <c r="H94" i="8"/>
  <c r="I94" i="8"/>
  <c r="J94" i="8"/>
  <c r="K94" i="8"/>
  <c r="H95" i="8"/>
  <c r="I95" i="8"/>
  <c r="J95" i="8"/>
  <c r="K95" i="8"/>
  <c r="H96" i="8"/>
  <c r="I96" i="8"/>
  <c r="J96" i="8"/>
  <c r="K96" i="8"/>
  <c r="H97" i="8"/>
  <c r="I97" i="8"/>
  <c r="J97" i="8"/>
  <c r="K97" i="8"/>
  <c r="H98" i="8"/>
  <c r="I98" i="8"/>
  <c r="J98" i="8"/>
  <c r="K98" i="8"/>
  <c r="H99" i="8"/>
  <c r="I99" i="8"/>
  <c r="J99" i="8"/>
  <c r="K99" i="8"/>
  <c r="H100" i="8"/>
  <c r="I100" i="8"/>
  <c r="J100" i="8"/>
  <c r="K100" i="8"/>
  <c r="H101" i="8"/>
  <c r="I101" i="8"/>
  <c r="J101" i="8"/>
  <c r="K101" i="8"/>
  <c r="H102" i="8"/>
  <c r="I102" i="8"/>
  <c r="J102" i="8"/>
  <c r="K102" i="8"/>
  <c r="H103" i="8"/>
  <c r="I103" i="8"/>
  <c r="J103" i="8"/>
  <c r="K103" i="8"/>
  <c r="H104" i="8"/>
  <c r="I104" i="8"/>
  <c r="J104" i="8"/>
  <c r="K104" i="8"/>
  <c r="H105" i="8"/>
  <c r="I105" i="8"/>
  <c r="J105" i="8"/>
  <c r="K105" i="8"/>
  <c r="H106" i="8"/>
  <c r="I106" i="8"/>
  <c r="J106" i="8"/>
  <c r="K106" i="8"/>
  <c r="H107" i="8"/>
  <c r="I107" i="8"/>
  <c r="J107" i="8"/>
  <c r="K107" i="8"/>
  <c r="H108" i="8"/>
  <c r="I108" i="8"/>
  <c r="J108" i="8"/>
  <c r="K108" i="8"/>
  <c r="H109" i="8"/>
  <c r="I109" i="8"/>
  <c r="J109" i="8"/>
  <c r="K109" i="8"/>
  <c r="H110" i="8"/>
  <c r="I110" i="8"/>
  <c r="J110" i="8"/>
  <c r="K110" i="8"/>
  <c r="H111" i="8"/>
  <c r="I111" i="8"/>
  <c r="J111" i="8"/>
  <c r="K111" i="8"/>
  <c r="H112" i="8"/>
  <c r="I112" i="8"/>
  <c r="J112" i="8"/>
  <c r="K112" i="8"/>
  <c r="H113" i="8"/>
  <c r="I113" i="8"/>
  <c r="J113" i="8"/>
  <c r="K113" i="8"/>
  <c r="H114" i="8"/>
  <c r="I114" i="8"/>
  <c r="J114" i="8"/>
  <c r="K114" i="8"/>
  <c r="H115" i="8"/>
  <c r="I115" i="8"/>
  <c r="J115" i="8"/>
  <c r="K115" i="8"/>
  <c r="H116" i="8"/>
  <c r="I116" i="8"/>
  <c r="J116" i="8"/>
  <c r="K116" i="8"/>
  <c r="H117" i="8"/>
  <c r="I117" i="8"/>
  <c r="J117" i="8"/>
  <c r="K117" i="8"/>
  <c r="H118" i="8"/>
  <c r="I118" i="8"/>
  <c r="J118" i="8"/>
  <c r="K118" i="8"/>
  <c r="H119" i="8"/>
  <c r="I119" i="8"/>
  <c r="J119" i="8"/>
  <c r="K119" i="8"/>
  <c r="H120" i="8"/>
  <c r="I120" i="8"/>
  <c r="J120" i="8"/>
  <c r="K120" i="8"/>
  <c r="H121" i="8"/>
  <c r="I121" i="8"/>
  <c r="J121" i="8"/>
  <c r="K121" i="8"/>
  <c r="H122" i="8"/>
  <c r="I122" i="8"/>
  <c r="J122" i="8"/>
  <c r="K122" i="8"/>
  <c r="H123" i="8"/>
  <c r="I123" i="8"/>
  <c r="J123" i="8"/>
  <c r="K123" i="8"/>
  <c r="H124" i="8"/>
  <c r="I124" i="8"/>
  <c r="J124" i="8"/>
  <c r="K124" i="8"/>
  <c r="H125" i="8"/>
  <c r="I125" i="8"/>
  <c r="J125" i="8"/>
  <c r="K125" i="8"/>
  <c r="H126" i="8"/>
  <c r="I126" i="8"/>
  <c r="J126" i="8"/>
  <c r="K126" i="8"/>
  <c r="H127" i="8"/>
  <c r="I127" i="8"/>
  <c r="J127" i="8"/>
  <c r="K127" i="8"/>
  <c r="H128" i="8"/>
  <c r="I128" i="8"/>
  <c r="J128" i="8"/>
  <c r="K128" i="8"/>
  <c r="H129" i="8"/>
  <c r="I129" i="8"/>
  <c r="J129" i="8"/>
  <c r="K129" i="8"/>
  <c r="H130" i="8"/>
  <c r="I130" i="8"/>
  <c r="J130" i="8"/>
  <c r="K130" i="8"/>
  <c r="H131" i="8"/>
  <c r="I131" i="8"/>
  <c r="J131" i="8"/>
  <c r="K131" i="8"/>
  <c r="H132" i="8"/>
  <c r="I132" i="8"/>
  <c r="J132" i="8"/>
  <c r="K132" i="8"/>
  <c r="H133" i="8"/>
  <c r="I133" i="8"/>
  <c r="J133" i="8"/>
  <c r="K133" i="8"/>
  <c r="H134" i="8"/>
  <c r="I134" i="8"/>
  <c r="J134" i="8"/>
  <c r="K134" i="8"/>
  <c r="H135" i="8"/>
  <c r="I135" i="8"/>
  <c r="J135" i="8"/>
  <c r="K135" i="8"/>
  <c r="H136" i="8"/>
  <c r="I136" i="8"/>
  <c r="J136" i="8"/>
  <c r="K136" i="8"/>
  <c r="H137" i="8"/>
  <c r="I137" i="8"/>
  <c r="J137" i="8"/>
  <c r="K137" i="8"/>
  <c r="H138" i="8"/>
  <c r="I138" i="8"/>
  <c r="J138" i="8"/>
  <c r="K138" i="8"/>
  <c r="H139" i="8"/>
  <c r="I139" i="8"/>
  <c r="J139" i="8"/>
  <c r="K139" i="8"/>
  <c r="H140" i="8"/>
  <c r="I140" i="8"/>
  <c r="J140" i="8"/>
  <c r="K140" i="8"/>
  <c r="H141" i="8"/>
  <c r="I141" i="8"/>
  <c r="J141" i="8"/>
  <c r="K141" i="8"/>
  <c r="H142" i="8"/>
  <c r="I142" i="8"/>
  <c r="J142" i="8"/>
  <c r="K142" i="8"/>
  <c r="H143" i="8"/>
  <c r="I143" i="8"/>
  <c r="J143" i="8"/>
  <c r="K143" i="8"/>
  <c r="H144" i="8"/>
  <c r="I144" i="8"/>
  <c r="J144" i="8"/>
  <c r="K144" i="8"/>
  <c r="H145" i="8"/>
  <c r="I145" i="8"/>
  <c r="J145" i="8"/>
  <c r="K145" i="8"/>
  <c r="H146" i="8"/>
  <c r="I146" i="8"/>
  <c r="J146" i="8"/>
  <c r="K146" i="8"/>
  <c r="H147" i="8"/>
  <c r="I147" i="8"/>
  <c r="J147" i="8"/>
  <c r="K147" i="8"/>
  <c r="H148" i="8"/>
  <c r="I148" i="8"/>
  <c r="J148" i="8"/>
  <c r="K148" i="8"/>
  <c r="H149" i="8"/>
  <c r="I149" i="8"/>
  <c r="J149" i="8"/>
  <c r="K149" i="8"/>
  <c r="H150" i="8"/>
  <c r="I150" i="8"/>
  <c r="J150" i="8"/>
  <c r="K150" i="8"/>
  <c r="H151" i="8"/>
  <c r="I151" i="8"/>
  <c r="J151" i="8"/>
  <c r="K151" i="8"/>
  <c r="H152" i="8"/>
  <c r="I152" i="8"/>
  <c r="J152" i="8"/>
  <c r="K152" i="8"/>
  <c r="H153" i="8"/>
  <c r="I153" i="8"/>
  <c r="J153" i="8"/>
  <c r="K153" i="8"/>
  <c r="H154" i="8"/>
  <c r="I154" i="8"/>
  <c r="J154" i="8"/>
  <c r="K154" i="8"/>
  <c r="H155" i="8"/>
  <c r="I155" i="8"/>
  <c r="J155" i="8"/>
  <c r="K155" i="8"/>
  <c r="H156" i="8"/>
  <c r="I156" i="8"/>
  <c r="J156" i="8"/>
  <c r="K156" i="8"/>
  <c r="H157" i="8"/>
  <c r="I157" i="8"/>
  <c r="J157" i="8"/>
  <c r="K157" i="8"/>
  <c r="H158" i="8"/>
  <c r="I158" i="8"/>
  <c r="J158" i="8"/>
  <c r="K158" i="8"/>
  <c r="H159" i="8"/>
  <c r="I159" i="8"/>
  <c r="J159" i="8"/>
  <c r="K159" i="8"/>
  <c r="H160" i="8"/>
  <c r="I160" i="8"/>
  <c r="J160" i="8"/>
  <c r="K160" i="8"/>
  <c r="H161" i="8"/>
  <c r="I161" i="8"/>
  <c r="J161" i="8"/>
  <c r="K161" i="8"/>
  <c r="H162" i="8"/>
  <c r="I162" i="8"/>
  <c r="J162" i="8"/>
  <c r="K162" i="8"/>
  <c r="H163" i="8"/>
  <c r="I163" i="8"/>
  <c r="J163" i="8"/>
  <c r="K163" i="8"/>
  <c r="H164" i="8"/>
  <c r="I164" i="8"/>
  <c r="J164" i="8"/>
  <c r="K164" i="8"/>
  <c r="H165" i="8"/>
  <c r="I165" i="8"/>
  <c r="J165" i="8"/>
  <c r="K165" i="8"/>
  <c r="H166" i="8"/>
  <c r="I166" i="8"/>
  <c r="J166" i="8"/>
  <c r="K166" i="8"/>
  <c r="H167" i="8"/>
  <c r="I167" i="8"/>
  <c r="J167" i="8"/>
  <c r="K167" i="8"/>
  <c r="H168" i="8"/>
  <c r="I168" i="8"/>
  <c r="J168" i="8"/>
  <c r="K168" i="8"/>
  <c r="H169" i="8"/>
  <c r="I169" i="8"/>
  <c r="J169" i="8"/>
  <c r="K169" i="8"/>
  <c r="H170" i="8"/>
  <c r="I170" i="8"/>
  <c r="J170" i="8"/>
  <c r="K170" i="8"/>
  <c r="H171" i="8"/>
  <c r="I171" i="8"/>
  <c r="J171" i="8"/>
  <c r="K171" i="8"/>
  <c r="H172" i="8"/>
  <c r="I172" i="8"/>
  <c r="J172" i="8"/>
  <c r="K172" i="8"/>
  <c r="H173" i="8"/>
  <c r="I173" i="8"/>
  <c r="J173" i="8"/>
  <c r="K173" i="8"/>
  <c r="H174" i="8"/>
  <c r="I174" i="8"/>
  <c r="J174" i="8"/>
  <c r="K174" i="8"/>
  <c r="H175" i="8"/>
  <c r="I175" i="8"/>
  <c r="J175" i="8"/>
  <c r="K175" i="8"/>
  <c r="H176" i="8"/>
  <c r="I176" i="8"/>
  <c r="J176" i="8"/>
  <c r="K176" i="8"/>
  <c r="H177" i="8"/>
  <c r="I177" i="8"/>
  <c r="J177" i="8"/>
  <c r="K177" i="8"/>
  <c r="H178" i="8"/>
  <c r="I178" i="8"/>
  <c r="J178" i="8"/>
  <c r="K178" i="8"/>
  <c r="H179" i="8"/>
  <c r="I179" i="8"/>
  <c r="J179" i="8"/>
  <c r="K179" i="8"/>
  <c r="H180" i="8"/>
  <c r="I180" i="8"/>
  <c r="J180" i="8"/>
  <c r="K180" i="8"/>
  <c r="H181" i="8"/>
  <c r="I181" i="8"/>
  <c r="J181" i="8"/>
  <c r="K181" i="8"/>
  <c r="H182" i="8"/>
  <c r="I182" i="8"/>
  <c r="J182" i="8"/>
  <c r="K182" i="8"/>
  <c r="H183" i="8"/>
  <c r="I183" i="8"/>
  <c r="J183" i="8"/>
  <c r="K183" i="8"/>
  <c r="H184" i="8"/>
  <c r="I184" i="8"/>
  <c r="J184" i="8"/>
  <c r="K184" i="8"/>
  <c r="H185" i="8"/>
  <c r="I185" i="8"/>
  <c r="J185" i="8"/>
  <c r="K185" i="8"/>
  <c r="H186" i="8"/>
  <c r="I186" i="8"/>
  <c r="J186" i="8"/>
  <c r="K186" i="8"/>
  <c r="H187" i="8"/>
  <c r="I187" i="8"/>
  <c r="J187" i="8"/>
  <c r="K187" i="8"/>
  <c r="H188" i="8"/>
  <c r="I188" i="8"/>
  <c r="J188" i="8"/>
  <c r="K188" i="8"/>
  <c r="H189" i="8"/>
  <c r="I189" i="8"/>
  <c r="J189" i="8"/>
  <c r="K189" i="8"/>
  <c r="H190" i="8"/>
  <c r="I190" i="8"/>
  <c r="J190" i="8"/>
  <c r="K190" i="8"/>
  <c r="H191" i="8"/>
  <c r="I191" i="8"/>
  <c r="J191" i="8"/>
  <c r="K191" i="8"/>
  <c r="H192" i="8"/>
  <c r="I192" i="8"/>
  <c r="J192" i="8"/>
  <c r="K192" i="8"/>
  <c r="H193" i="8"/>
  <c r="I193" i="8"/>
  <c r="J193" i="8"/>
  <c r="K193" i="8"/>
  <c r="H194" i="8"/>
  <c r="I194" i="8"/>
  <c r="J194" i="8"/>
  <c r="K194" i="8"/>
  <c r="H195" i="8"/>
  <c r="I195" i="8"/>
  <c r="J195" i="8"/>
  <c r="K195" i="8"/>
  <c r="H196" i="8"/>
  <c r="I196" i="8"/>
  <c r="J196" i="8"/>
  <c r="K196" i="8"/>
  <c r="H197" i="8"/>
  <c r="I197" i="8"/>
  <c r="J197" i="8"/>
  <c r="K197" i="8"/>
  <c r="H198" i="8"/>
  <c r="I198" i="8"/>
  <c r="J198" i="8"/>
  <c r="K198" i="8"/>
  <c r="H199" i="8"/>
  <c r="I199" i="8"/>
  <c r="J199" i="8"/>
  <c r="K199" i="8"/>
  <c r="H200" i="8"/>
  <c r="I200" i="8"/>
  <c r="J200" i="8"/>
  <c r="K200" i="8"/>
  <c r="H201" i="8"/>
  <c r="I201" i="8"/>
  <c r="J201" i="8"/>
  <c r="K201" i="8"/>
  <c r="H202" i="8"/>
  <c r="I202" i="8"/>
  <c r="J202" i="8"/>
  <c r="K202" i="8"/>
  <c r="H203" i="8"/>
  <c r="I203" i="8"/>
  <c r="J203" i="8"/>
  <c r="K203" i="8"/>
  <c r="H204" i="8"/>
  <c r="I204" i="8"/>
  <c r="J204" i="8"/>
  <c r="K204" i="8"/>
  <c r="H205" i="8"/>
  <c r="I205" i="8"/>
  <c r="J205" i="8"/>
  <c r="K205" i="8"/>
  <c r="H206" i="8"/>
  <c r="I206" i="8"/>
  <c r="J206" i="8"/>
  <c r="K206" i="8"/>
  <c r="H207" i="8"/>
  <c r="I207" i="8"/>
  <c r="J207" i="8"/>
  <c r="K207" i="8"/>
  <c r="H208" i="8"/>
  <c r="I208" i="8"/>
  <c r="J208" i="8"/>
  <c r="K208" i="8"/>
  <c r="H209" i="8"/>
  <c r="I209" i="8"/>
  <c r="J209" i="8"/>
  <c r="K209" i="8"/>
  <c r="H210" i="8"/>
  <c r="I210" i="8"/>
  <c r="J210" i="8"/>
  <c r="K210" i="8"/>
  <c r="H211" i="8"/>
  <c r="I211" i="8"/>
  <c r="J211" i="8"/>
  <c r="K211" i="8"/>
  <c r="H212" i="8"/>
  <c r="I212" i="8"/>
  <c r="J212" i="8"/>
  <c r="K212" i="8"/>
  <c r="H213" i="8"/>
  <c r="I213" i="8"/>
  <c r="J213" i="8"/>
  <c r="K213" i="8"/>
  <c r="H214" i="8"/>
  <c r="I214" i="8"/>
  <c r="J214" i="8"/>
  <c r="K214" i="8"/>
  <c r="H215" i="8"/>
  <c r="I215" i="8"/>
  <c r="J215" i="8"/>
  <c r="K215" i="8"/>
  <c r="H216" i="8"/>
  <c r="I216" i="8"/>
  <c r="J216" i="8"/>
  <c r="K216" i="8"/>
  <c r="H217" i="8"/>
  <c r="I217" i="8"/>
  <c r="J217" i="8"/>
  <c r="K217" i="8"/>
  <c r="H218" i="8"/>
  <c r="I218" i="8"/>
  <c r="J218" i="8"/>
  <c r="K218" i="8"/>
  <c r="H219" i="8"/>
  <c r="I219" i="8"/>
  <c r="J219" i="8"/>
  <c r="K219" i="8"/>
  <c r="H220" i="8"/>
  <c r="I220" i="8"/>
  <c r="J220" i="8"/>
  <c r="K220" i="8"/>
  <c r="H221" i="8"/>
  <c r="I221" i="8"/>
  <c r="J221" i="8"/>
  <c r="K221" i="8"/>
  <c r="H222" i="8"/>
  <c r="I222" i="8"/>
  <c r="J222" i="8"/>
  <c r="K222" i="8"/>
  <c r="H223" i="8"/>
  <c r="I223" i="8"/>
  <c r="J223" i="8"/>
  <c r="K223" i="8"/>
  <c r="H224" i="8"/>
  <c r="I224" i="8"/>
  <c r="J224" i="8"/>
  <c r="K224" i="8"/>
  <c r="H225" i="8"/>
  <c r="I225" i="8"/>
  <c r="J225" i="8"/>
  <c r="K225" i="8"/>
  <c r="H226" i="8"/>
  <c r="I226" i="8"/>
  <c r="J226" i="8"/>
  <c r="K226" i="8"/>
  <c r="H227" i="8"/>
  <c r="I227" i="8"/>
  <c r="J227" i="8"/>
  <c r="K227" i="8"/>
  <c r="H228" i="8"/>
  <c r="I228" i="8"/>
  <c r="J228" i="8"/>
  <c r="K228" i="8"/>
  <c r="H229" i="8"/>
  <c r="I229" i="8"/>
  <c r="J229" i="8"/>
  <c r="K229" i="8"/>
  <c r="H230" i="8"/>
  <c r="I230" i="8"/>
  <c r="J230" i="8"/>
  <c r="K230" i="8"/>
  <c r="H231" i="8"/>
  <c r="I231" i="8"/>
  <c r="J231" i="8"/>
  <c r="K231" i="8"/>
  <c r="H232" i="8"/>
  <c r="I232" i="8"/>
  <c r="J232" i="8"/>
  <c r="K232" i="8"/>
  <c r="H233" i="8"/>
  <c r="I233" i="8"/>
  <c r="J233" i="8"/>
  <c r="K233" i="8"/>
  <c r="H234" i="8"/>
  <c r="I234" i="8"/>
  <c r="J234" i="8"/>
  <c r="K234" i="8"/>
  <c r="H235" i="8"/>
  <c r="I235" i="8"/>
  <c r="J235" i="8"/>
  <c r="K235" i="8"/>
  <c r="H236" i="8"/>
  <c r="I236" i="8"/>
  <c r="J236" i="8"/>
  <c r="K236" i="8"/>
  <c r="H237" i="8"/>
  <c r="I237" i="8"/>
  <c r="J237" i="8"/>
  <c r="K237" i="8"/>
  <c r="H238" i="8"/>
  <c r="I238" i="8"/>
  <c r="J238" i="8"/>
  <c r="K238" i="8"/>
  <c r="H239" i="8"/>
  <c r="I239" i="8"/>
  <c r="J239" i="8"/>
  <c r="K239" i="8"/>
  <c r="H240" i="8"/>
  <c r="I240" i="8"/>
  <c r="J240" i="8"/>
  <c r="K240" i="8"/>
  <c r="H241" i="8"/>
  <c r="I241" i="8"/>
  <c r="J241" i="8"/>
  <c r="K241" i="8"/>
  <c r="H242" i="8"/>
  <c r="I242" i="8"/>
  <c r="J242" i="8"/>
  <c r="K242" i="8"/>
  <c r="H243" i="8"/>
  <c r="I243" i="8"/>
  <c r="J243" i="8"/>
  <c r="K243" i="8"/>
  <c r="H244" i="8"/>
  <c r="I244" i="8"/>
  <c r="J244" i="8"/>
  <c r="K244" i="8"/>
  <c r="H245" i="8"/>
  <c r="I245" i="8"/>
  <c r="J245" i="8"/>
  <c r="K245" i="8"/>
  <c r="H246" i="8"/>
  <c r="I246" i="8"/>
  <c r="J246" i="8"/>
  <c r="K246" i="8"/>
  <c r="H247" i="8"/>
  <c r="I247" i="8"/>
  <c r="J247" i="8"/>
  <c r="K247" i="8"/>
  <c r="H248" i="8"/>
  <c r="I248" i="8"/>
  <c r="J248" i="8"/>
  <c r="K248" i="8"/>
  <c r="H249" i="8"/>
  <c r="I249" i="8"/>
  <c r="J249" i="8"/>
  <c r="K249" i="8"/>
  <c r="H250" i="8"/>
  <c r="I250" i="8"/>
  <c r="J250" i="8"/>
  <c r="K250" i="8"/>
  <c r="H251" i="8"/>
  <c r="I251" i="8"/>
  <c r="J251" i="8"/>
  <c r="K251" i="8"/>
  <c r="H252" i="8"/>
  <c r="I252" i="8"/>
  <c r="J252" i="8"/>
  <c r="K252" i="8"/>
  <c r="H253" i="8"/>
  <c r="I253" i="8"/>
  <c r="J253" i="8"/>
  <c r="K253" i="8"/>
  <c r="H254" i="8"/>
  <c r="I254" i="8"/>
  <c r="J254" i="8"/>
  <c r="K254" i="8"/>
  <c r="H255" i="8"/>
  <c r="I255" i="8"/>
  <c r="J255" i="8"/>
  <c r="K255" i="8"/>
  <c r="H256" i="8"/>
  <c r="I256" i="8"/>
  <c r="J256" i="8"/>
  <c r="K256" i="8"/>
  <c r="H257" i="8"/>
  <c r="I257" i="8"/>
  <c r="J257" i="8"/>
  <c r="K257" i="8"/>
  <c r="H258" i="8"/>
  <c r="I258" i="8"/>
  <c r="J258" i="8"/>
  <c r="K258" i="8"/>
  <c r="H259" i="8"/>
  <c r="I259" i="8"/>
  <c r="J259" i="8"/>
  <c r="K259" i="8"/>
  <c r="H260" i="8"/>
  <c r="I260" i="8"/>
  <c r="J260" i="8"/>
  <c r="K260" i="8"/>
  <c r="H261" i="8"/>
  <c r="I261" i="8"/>
  <c r="J261" i="8"/>
  <c r="K261" i="8"/>
  <c r="H262" i="8"/>
  <c r="I262" i="8"/>
  <c r="J262" i="8"/>
  <c r="K262" i="8"/>
  <c r="H263" i="8"/>
  <c r="I263" i="8"/>
  <c r="J263" i="8"/>
  <c r="K263" i="8"/>
  <c r="H264" i="8"/>
  <c r="I264" i="8"/>
  <c r="J264" i="8"/>
  <c r="K264" i="8"/>
  <c r="H265" i="8"/>
  <c r="I265" i="8"/>
  <c r="J265" i="8"/>
  <c r="K265" i="8"/>
  <c r="H266" i="8"/>
  <c r="I266" i="8"/>
  <c r="J266" i="8"/>
  <c r="K266" i="8"/>
  <c r="H267" i="8"/>
  <c r="I267" i="8"/>
  <c r="J267" i="8"/>
  <c r="K267" i="8"/>
  <c r="H268" i="8"/>
  <c r="I268" i="8"/>
  <c r="J268" i="8"/>
  <c r="K268" i="8"/>
  <c r="H269" i="8"/>
  <c r="I269" i="8"/>
  <c r="J269" i="8"/>
  <c r="K269" i="8"/>
  <c r="H270" i="8"/>
  <c r="I270" i="8"/>
  <c r="J270" i="8"/>
  <c r="K270" i="8"/>
  <c r="H271" i="8"/>
  <c r="I271" i="8"/>
  <c r="J271" i="8"/>
  <c r="K271" i="8"/>
  <c r="H272" i="8"/>
  <c r="I272" i="8"/>
  <c r="J272" i="8"/>
  <c r="K272" i="8"/>
  <c r="H273" i="8"/>
  <c r="I273" i="8"/>
  <c r="J273" i="8"/>
  <c r="K273" i="8"/>
  <c r="H274" i="8"/>
  <c r="I274" i="8"/>
  <c r="J274" i="8"/>
  <c r="K274" i="8"/>
  <c r="H275" i="8"/>
  <c r="I275" i="8"/>
  <c r="J275" i="8"/>
  <c r="K275" i="8"/>
  <c r="H276" i="8"/>
  <c r="I276" i="8"/>
  <c r="J276" i="8"/>
  <c r="K276" i="8"/>
  <c r="H277" i="8"/>
  <c r="I277" i="8"/>
  <c r="J277" i="8"/>
  <c r="K277" i="8"/>
  <c r="H278" i="8"/>
  <c r="I278" i="8"/>
  <c r="J278" i="8"/>
  <c r="K278" i="8"/>
  <c r="H279" i="8"/>
  <c r="I279" i="8"/>
  <c r="J279" i="8"/>
  <c r="K279" i="8"/>
  <c r="H280" i="8"/>
  <c r="I280" i="8"/>
  <c r="J280" i="8"/>
  <c r="K280" i="8"/>
  <c r="H281" i="8"/>
  <c r="I281" i="8"/>
  <c r="J281" i="8"/>
  <c r="K281" i="8"/>
  <c r="H282" i="8"/>
  <c r="I282" i="8"/>
  <c r="J282" i="8"/>
  <c r="K282" i="8"/>
  <c r="H283" i="8"/>
  <c r="I283" i="8"/>
  <c r="J283" i="8"/>
  <c r="K283" i="8"/>
  <c r="H284" i="8"/>
  <c r="I284" i="8"/>
  <c r="J284" i="8"/>
  <c r="K284" i="8"/>
  <c r="H285" i="8"/>
  <c r="I285" i="8"/>
  <c r="J285" i="8"/>
  <c r="K285" i="8"/>
  <c r="H286" i="8"/>
  <c r="I286" i="8"/>
  <c r="J286" i="8"/>
  <c r="K286" i="8"/>
  <c r="H287" i="8"/>
  <c r="I287" i="8"/>
  <c r="J287" i="8"/>
  <c r="K287" i="8"/>
  <c r="H288" i="8"/>
  <c r="I288" i="8"/>
  <c r="J288" i="8"/>
  <c r="K288" i="8"/>
  <c r="H289" i="8"/>
  <c r="I289" i="8"/>
  <c r="J289" i="8"/>
  <c r="K289" i="8"/>
  <c r="H290" i="8"/>
  <c r="I290" i="8"/>
  <c r="J290" i="8"/>
  <c r="K290" i="8"/>
  <c r="H291" i="8"/>
  <c r="I291" i="8"/>
  <c r="J291" i="8"/>
  <c r="K291" i="8"/>
  <c r="H292" i="8"/>
  <c r="I292" i="8"/>
  <c r="J292" i="8"/>
  <c r="K292" i="8"/>
  <c r="H293" i="8"/>
  <c r="I293" i="8"/>
  <c r="J293" i="8"/>
  <c r="K293" i="8"/>
  <c r="H294" i="8"/>
  <c r="I294" i="8"/>
  <c r="J294" i="8"/>
  <c r="K294" i="8"/>
  <c r="H295" i="8"/>
  <c r="I295" i="8"/>
  <c r="J295" i="8"/>
  <c r="K295" i="8"/>
  <c r="H296" i="8"/>
  <c r="I296" i="8"/>
  <c r="J296" i="8"/>
  <c r="K296" i="8"/>
  <c r="H297" i="8"/>
  <c r="I297" i="8"/>
  <c r="J297" i="8"/>
  <c r="K297" i="8"/>
  <c r="H298" i="8"/>
  <c r="I298" i="8"/>
  <c r="J298" i="8"/>
  <c r="K298" i="8"/>
  <c r="H299" i="8"/>
  <c r="I299" i="8"/>
  <c r="J299" i="8"/>
  <c r="K299" i="8"/>
  <c r="H300" i="8"/>
  <c r="I300" i="8"/>
  <c r="J300" i="8"/>
  <c r="K300" i="8"/>
  <c r="H301" i="8"/>
  <c r="I301" i="8"/>
  <c r="J301" i="8"/>
  <c r="K301" i="8"/>
  <c r="H302" i="8"/>
  <c r="I302" i="8"/>
  <c r="J302" i="8"/>
  <c r="K302" i="8"/>
  <c r="H303" i="8"/>
  <c r="I303" i="8"/>
  <c r="J303" i="8"/>
  <c r="K303" i="8"/>
  <c r="H304" i="8"/>
  <c r="I304" i="8"/>
  <c r="J304" i="8"/>
  <c r="K304" i="8"/>
  <c r="H305" i="8"/>
  <c r="I305" i="8"/>
  <c r="J305" i="8"/>
  <c r="K305" i="8"/>
  <c r="H306" i="8"/>
  <c r="I306" i="8"/>
  <c r="J306" i="8"/>
  <c r="K306" i="8"/>
  <c r="H307" i="8"/>
  <c r="I307" i="8"/>
  <c r="J307" i="8"/>
  <c r="K307" i="8"/>
  <c r="H308" i="8"/>
  <c r="I308" i="8"/>
  <c r="J308" i="8"/>
  <c r="K308" i="8"/>
  <c r="H309" i="8"/>
  <c r="I309" i="8"/>
  <c r="J309" i="8"/>
  <c r="K309" i="8"/>
  <c r="H310" i="8"/>
  <c r="I310" i="8"/>
  <c r="J310" i="8"/>
  <c r="K310" i="8"/>
  <c r="H311" i="8"/>
  <c r="I311" i="8"/>
  <c r="J311" i="8"/>
  <c r="K311" i="8"/>
  <c r="H312" i="8"/>
  <c r="I312" i="8"/>
  <c r="J312" i="8"/>
  <c r="K312" i="8"/>
  <c r="H313" i="8"/>
  <c r="I313" i="8"/>
  <c r="J313" i="8"/>
  <c r="K313" i="8"/>
  <c r="H314" i="8"/>
  <c r="I314" i="8"/>
  <c r="J314" i="8"/>
  <c r="K314" i="8"/>
  <c r="H315" i="8"/>
  <c r="I315" i="8"/>
  <c r="J315" i="8"/>
  <c r="K315" i="8"/>
  <c r="H316" i="8"/>
  <c r="I316" i="8"/>
  <c r="J316" i="8"/>
  <c r="K316" i="8"/>
  <c r="H317" i="8"/>
  <c r="I317" i="8"/>
  <c r="J317" i="8"/>
  <c r="K317" i="8"/>
  <c r="H318" i="8"/>
  <c r="I318" i="8"/>
  <c r="J318" i="8"/>
  <c r="K318" i="8"/>
  <c r="H319" i="8"/>
  <c r="I319" i="8"/>
  <c r="J319" i="8"/>
  <c r="K319" i="8"/>
  <c r="H320" i="8"/>
  <c r="I320" i="8"/>
  <c r="J320" i="8"/>
  <c r="K320" i="8"/>
  <c r="H321" i="8"/>
  <c r="I321" i="8"/>
  <c r="J321" i="8"/>
  <c r="K321" i="8"/>
  <c r="H322" i="8"/>
  <c r="I322" i="8"/>
  <c r="J322" i="8"/>
  <c r="K322" i="8"/>
  <c r="H323" i="8"/>
  <c r="I323" i="8"/>
  <c r="J323" i="8"/>
  <c r="K323" i="8"/>
  <c r="H324" i="8"/>
  <c r="I324" i="8"/>
  <c r="J324" i="8"/>
  <c r="K324" i="8"/>
  <c r="H325" i="8"/>
  <c r="I325" i="8"/>
  <c r="J325" i="8"/>
  <c r="K325" i="8"/>
  <c r="H326" i="8"/>
  <c r="I326" i="8"/>
  <c r="J326" i="8"/>
  <c r="K326" i="8"/>
  <c r="H327" i="8"/>
  <c r="I327" i="8"/>
  <c r="J327" i="8"/>
  <c r="K327" i="8"/>
  <c r="H328" i="8"/>
  <c r="I328" i="8"/>
  <c r="J328" i="8"/>
  <c r="K328" i="8"/>
  <c r="H329" i="8"/>
  <c r="I329" i="8"/>
  <c r="J329" i="8"/>
  <c r="K329" i="8"/>
  <c r="H330" i="8"/>
  <c r="I330" i="8"/>
  <c r="J330" i="8"/>
  <c r="K330" i="8"/>
  <c r="H331" i="8"/>
  <c r="I331" i="8"/>
  <c r="J331" i="8"/>
  <c r="K331" i="8"/>
  <c r="H332" i="8"/>
  <c r="I332" i="8"/>
  <c r="J332" i="8"/>
  <c r="K332" i="8"/>
  <c r="H333" i="8"/>
  <c r="I333" i="8"/>
  <c r="J333" i="8"/>
  <c r="K333" i="8"/>
  <c r="H334" i="8"/>
  <c r="I334" i="8"/>
  <c r="J334" i="8"/>
  <c r="K334" i="8"/>
  <c r="H335" i="8"/>
  <c r="I335" i="8"/>
  <c r="J335" i="8"/>
  <c r="K335" i="8"/>
  <c r="H336" i="8"/>
  <c r="I336" i="8"/>
  <c r="J336" i="8"/>
  <c r="K336" i="8"/>
  <c r="H337" i="8"/>
  <c r="I337" i="8"/>
  <c r="J337" i="8"/>
  <c r="K337" i="8"/>
  <c r="H338" i="8"/>
  <c r="I338" i="8"/>
  <c r="J338" i="8"/>
  <c r="K338" i="8"/>
  <c r="H339" i="8"/>
  <c r="I339" i="8"/>
  <c r="J339" i="8"/>
  <c r="K339" i="8"/>
  <c r="H340" i="8"/>
  <c r="I340" i="8"/>
  <c r="J340" i="8"/>
  <c r="K340" i="8"/>
  <c r="H341" i="8"/>
  <c r="I341" i="8"/>
  <c r="J341" i="8"/>
  <c r="K341" i="8"/>
  <c r="H342" i="8"/>
  <c r="I342" i="8"/>
  <c r="J342" i="8"/>
  <c r="K342" i="8"/>
  <c r="H343" i="8"/>
  <c r="I343" i="8"/>
  <c r="J343" i="8"/>
  <c r="K343" i="8"/>
  <c r="H344" i="8"/>
  <c r="I344" i="8"/>
  <c r="J344" i="8"/>
  <c r="K344" i="8"/>
  <c r="H345" i="8"/>
  <c r="I345" i="8"/>
  <c r="J345" i="8"/>
  <c r="K345" i="8"/>
  <c r="H346" i="8"/>
  <c r="I346" i="8"/>
  <c r="J346" i="8"/>
  <c r="K346" i="8"/>
  <c r="H347" i="8"/>
  <c r="I347" i="8"/>
  <c r="J347" i="8"/>
  <c r="K347" i="8"/>
  <c r="H348" i="8"/>
  <c r="I348" i="8"/>
  <c r="J348" i="8"/>
  <c r="K348" i="8"/>
  <c r="H349" i="8"/>
  <c r="I349" i="8"/>
  <c r="J349" i="8"/>
  <c r="K349" i="8"/>
  <c r="H350" i="8"/>
  <c r="I350" i="8"/>
  <c r="J350" i="8"/>
  <c r="K350" i="8"/>
  <c r="H351" i="8"/>
  <c r="I351" i="8"/>
  <c r="J351" i="8"/>
  <c r="K351" i="8"/>
  <c r="H352" i="8"/>
  <c r="I352" i="8"/>
  <c r="J352" i="8"/>
  <c r="K352" i="8"/>
  <c r="H353" i="8"/>
  <c r="I353" i="8"/>
  <c r="J353" i="8"/>
  <c r="K353" i="8"/>
  <c r="H354" i="8"/>
  <c r="I354" i="8"/>
  <c r="J354" i="8"/>
  <c r="K354" i="8"/>
  <c r="H355" i="8"/>
  <c r="I355" i="8"/>
  <c r="J355" i="8"/>
  <c r="K355" i="8"/>
  <c r="H356" i="8"/>
  <c r="I356" i="8"/>
  <c r="J356" i="8"/>
  <c r="K356" i="8"/>
  <c r="H357" i="8"/>
  <c r="I357" i="8"/>
  <c r="J357" i="8"/>
  <c r="K357" i="8"/>
  <c r="H358" i="8"/>
  <c r="I358" i="8"/>
  <c r="J358" i="8"/>
  <c r="K358" i="8"/>
  <c r="H359" i="8"/>
  <c r="I359" i="8"/>
  <c r="J359" i="8"/>
  <c r="K359" i="8"/>
  <c r="H360" i="8"/>
  <c r="I360" i="8"/>
  <c r="J360" i="8"/>
  <c r="K360" i="8"/>
  <c r="H361" i="8"/>
  <c r="I361" i="8"/>
  <c r="J361" i="8"/>
  <c r="K361" i="8"/>
  <c r="H362" i="8"/>
  <c r="I362" i="8"/>
  <c r="J362" i="8"/>
  <c r="K362" i="8"/>
  <c r="H363" i="8"/>
  <c r="I363" i="8"/>
  <c r="J363" i="8"/>
  <c r="K363" i="8"/>
  <c r="H364" i="8"/>
  <c r="I364" i="8"/>
  <c r="J364" i="8"/>
  <c r="K364" i="8"/>
  <c r="H365" i="8"/>
  <c r="I365" i="8"/>
  <c r="J365" i="8"/>
  <c r="K365" i="8"/>
  <c r="H366" i="8"/>
  <c r="I366" i="8"/>
  <c r="J366" i="8"/>
  <c r="K366" i="8"/>
  <c r="H367" i="8"/>
  <c r="I367" i="8"/>
  <c r="J367" i="8"/>
  <c r="K367" i="8"/>
  <c r="H368" i="8"/>
  <c r="I368" i="8"/>
  <c r="J368" i="8"/>
  <c r="K368" i="8"/>
  <c r="H369" i="8"/>
  <c r="I369" i="8"/>
  <c r="J369" i="8"/>
  <c r="K369" i="8"/>
  <c r="H370" i="8"/>
  <c r="I370" i="8"/>
  <c r="J370" i="8"/>
  <c r="K370" i="8"/>
  <c r="H371" i="8"/>
  <c r="I371" i="8"/>
  <c r="J371" i="8"/>
  <c r="K371" i="8"/>
  <c r="H372" i="8"/>
  <c r="I372" i="8"/>
  <c r="J372" i="8"/>
  <c r="K372" i="8"/>
  <c r="H373" i="8"/>
  <c r="I373" i="8"/>
  <c r="J373" i="8"/>
  <c r="K373" i="8"/>
  <c r="H374" i="8"/>
  <c r="I374" i="8"/>
  <c r="J374" i="8"/>
  <c r="K374" i="8"/>
  <c r="H375" i="8"/>
  <c r="I375" i="8"/>
  <c r="J375" i="8"/>
  <c r="K375" i="8"/>
  <c r="H376" i="8"/>
  <c r="I376" i="8"/>
  <c r="J376" i="8"/>
  <c r="K376" i="8"/>
  <c r="H377" i="8"/>
  <c r="I377" i="8"/>
  <c r="J377" i="8"/>
  <c r="K377" i="8"/>
  <c r="H378" i="8"/>
  <c r="I378" i="8"/>
  <c r="J378" i="8"/>
  <c r="K378" i="8"/>
  <c r="H379" i="8"/>
  <c r="I379" i="8"/>
  <c r="J379" i="8"/>
  <c r="K379" i="8"/>
  <c r="H380" i="8"/>
  <c r="I380" i="8"/>
  <c r="J380" i="8"/>
  <c r="K380" i="8"/>
  <c r="H381" i="8"/>
  <c r="I381" i="8"/>
  <c r="J381" i="8"/>
  <c r="K381" i="8"/>
  <c r="H382" i="8"/>
  <c r="I382" i="8"/>
  <c r="J382" i="8"/>
  <c r="K382" i="8"/>
  <c r="H383" i="8"/>
  <c r="I383" i="8"/>
  <c r="J383" i="8"/>
  <c r="K383" i="8"/>
  <c r="H384" i="8"/>
  <c r="I384" i="8"/>
  <c r="J384" i="8"/>
  <c r="K384" i="8"/>
  <c r="H385" i="8"/>
  <c r="I385" i="8"/>
  <c r="J385" i="8"/>
  <c r="K385" i="8"/>
  <c r="H386" i="8"/>
  <c r="I386" i="8"/>
  <c r="J386" i="8"/>
  <c r="K386" i="8"/>
  <c r="H387" i="8"/>
  <c r="I387" i="8"/>
  <c r="J387" i="8"/>
  <c r="K387" i="8"/>
  <c r="H388" i="8"/>
  <c r="I388" i="8"/>
  <c r="J388" i="8"/>
  <c r="K388" i="8"/>
  <c r="H389" i="8"/>
  <c r="I389" i="8"/>
  <c r="J389" i="8"/>
  <c r="K389" i="8"/>
  <c r="H390" i="8"/>
  <c r="I390" i="8"/>
  <c r="J390" i="8"/>
  <c r="K390" i="8"/>
  <c r="H391" i="8"/>
  <c r="I391" i="8"/>
  <c r="J391" i="8"/>
  <c r="K391" i="8"/>
  <c r="H392" i="8"/>
  <c r="I392" i="8"/>
  <c r="J392" i="8"/>
  <c r="K392" i="8"/>
  <c r="H393" i="8"/>
  <c r="I393" i="8"/>
  <c r="J393" i="8"/>
  <c r="K393" i="8"/>
  <c r="H394" i="8"/>
  <c r="I394" i="8"/>
  <c r="J394" i="8"/>
  <c r="K394" i="8"/>
  <c r="H395" i="8"/>
  <c r="I395" i="8"/>
  <c r="J395" i="8"/>
  <c r="K395" i="8"/>
  <c r="H396" i="8"/>
  <c r="I396" i="8"/>
  <c r="J396" i="8"/>
  <c r="K396" i="8"/>
  <c r="H397" i="8"/>
  <c r="I397" i="8"/>
  <c r="J397" i="8"/>
  <c r="K397" i="8"/>
  <c r="H398" i="8"/>
  <c r="I398" i="8"/>
  <c r="J398" i="8"/>
  <c r="K398" i="8"/>
  <c r="H399" i="8"/>
  <c r="I399" i="8"/>
  <c r="J399" i="8"/>
  <c r="K399" i="8"/>
  <c r="H400" i="8"/>
  <c r="I400" i="8"/>
  <c r="J400" i="8"/>
  <c r="K400" i="8"/>
  <c r="H401" i="8"/>
  <c r="I401" i="8"/>
  <c r="J401" i="8"/>
  <c r="K401" i="8"/>
  <c r="H402" i="8"/>
  <c r="I402" i="8"/>
  <c r="J402" i="8"/>
  <c r="K402" i="8"/>
  <c r="H403" i="8"/>
  <c r="I403" i="8"/>
  <c r="J403" i="8"/>
  <c r="K403" i="8"/>
  <c r="H404" i="8"/>
  <c r="I404" i="8"/>
  <c r="J404" i="8"/>
  <c r="K404" i="8"/>
  <c r="H405" i="8"/>
  <c r="I405" i="8"/>
  <c r="J405" i="8"/>
  <c r="K405" i="8"/>
  <c r="H406" i="8"/>
  <c r="I406" i="8"/>
  <c r="J406" i="8"/>
  <c r="K406" i="8"/>
  <c r="H407" i="8"/>
  <c r="I407" i="8"/>
  <c r="J407" i="8"/>
  <c r="K407" i="8"/>
  <c r="H408" i="8"/>
  <c r="I408" i="8"/>
  <c r="J408" i="8"/>
  <c r="K408" i="8"/>
  <c r="H409" i="8"/>
  <c r="I409" i="8"/>
  <c r="J409" i="8"/>
  <c r="K409" i="8"/>
  <c r="H410" i="8"/>
  <c r="I410" i="8"/>
  <c r="J410" i="8"/>
  <c r="K410" i="8"/>
  <c r="H411" i="8"/>
  <c r="I411" i="8"/>
  <c r="J411" i="8"/>
  <c r="K411" i="8"/>
  <c r="H412" i="8"/>
  <c r="I412" i="8"/>
  <c r="J412" i="8"/>
  <c r="K412" i="8"/>
  <c r="H413" i="8"/>
  <c r="I413" i="8"/>
  <c r="J413" i="8"/>
  <c r="K413" i="8"/>
  <c r="H414" i="8"/>
  <c r="I414" i="8"/>
  <c r="J414" i="8"/>
  <c r="K414" i="8"/>
  <c r="H415" i="8"/>
  <c r="I415" i="8"/>
  <c r="J415" i="8"/>
  <c r="K415" i="8"/>
  <c r="H416" i="8"/>
  <c r="I416" i="8"/>
  <c r="J416" i="8"/>
  <c r="K416" i="8"/>
  <c r="H417" i="8"/>
  <c r="I417" i="8"/>
  <c r="J417" i="8"/>
  <c r="K417" i="8"/>
  <c r="H418" i="8"/>
  <c r="I418" i="8"/>
  <c r="J418" i="8"/>
  <c r="K418" i="8"/>
  <c r="H419" i="8"/>
  <c r="I419" i="8"/>
  <c r="J419" i="8"/>
  <c r="K419" i="8"/>
  <c r="H420" i="8"/>
  <c r="I420" i="8"/>
  <c r="J420" i="8"/>
  <c r="K420" i="8"/>
  <c r="H421" i="8"/>
  <c r="I421" i="8"/>
  <c r="J421" i="8"/>
  <c r="K421" i="8"/>
  <c r="H422" i="8"/>
  <c r="I422" i="8"/>
  <c r="J422" i="8"/>
  <c r="K422" i="8"/>
  <c r="H423" i="8"/>
  <c r="I423" i="8"/>
  <c r="J423" i="8"/>
  <c r="K423" i="8"/>
  <c r="H424" i="8"/>
  <c r="I424" i="8"/>
  <c r="J424" i="8"/>
  <c r="K424" i="8"/>
  <c r="H425" i="8"/>
  <c r="I425" i="8"/>
  <c r="J425" i="8"/>
  <c r="K425" i="8"/>
  <c r="H426" i="8"/>
  <c r="I426" i="8"/>
  <c r="J426" i="8"/>
  <c r="K426" i="8"/>
  <c r="H427" i="8"/>
  <c r="I427" i="8"/>
  <c r="J427" i="8"/>
  <c r="K427" i="8"/>
  <c r="H428" i="8"/>
  <c r="I428" i="8"/>
  <c r="J428" i="8"/>
  <c r="K428" i="8"/>
  <c r="H429" i="8"/>
  <c r="I429" i="8"/>
  <c r="J429" i="8"/>
  <c r="K429" i="8"/>
  <c r="H430" i="8"/>
  <c r="I430" i="8"/>
  <c r="J430" i="8"/>
  <c r="K430" i="8"/>
  <c r="H431" i="8"/>
  <c r="I431" i="8"/>
  <c r="J431" i="8"/>
  <c r="K431" i="8"/>
  <c r="H432" i="8"/>
  <c r="I432" i="8"/>
  <c r="J432" i="8"/>
  <c r="K432" i="8"/>
  <c r="H433" i="8"/>
  <c r="I433" i="8"/>
  <c r="J433" i="8"/>
  <c r="K433" i="8"/>
  <c r="H434" i="8"/>
  <c r="I434" i="8"/>
  <c r="J434" i="8"/>
  <c r="K434" i="8"/>
  <c r="H435" i="8"/>
  <c r="I435" i="8"/>
  <c r="J435" i="8"/>
  <c r="K435" i="8"/>
  <c r="H436" i="8"/>
  <c r="I436" i="8"/>
  <c r="J436" i="8"/>
  <c r="K436" i="8"/>
  <c r="H437" i="8"/>
  <c r="I437" i="8"/>
  <c r="J437" i="8"/>
  <c r="K437" i="8"/>
  <c r="H438" i="8"/>
  <c r="I438" i="8"/>
  <c r="J438" i="8"/>
  <c r="K438" i="8"/>
  <c r="H439" i="8"/>
  <c r="I439" i="8"/>
  <c r="J439" i="8"/>
  <c r="K439" i="8"/>
  <c r="H440" i="8"/>
  <c r="I440" i="8"/>
  <c r="J440" i="8"/>
  <c r="K440" i="8"/>
  <c r="H441" i="8"/>
  <c r="I441" i="8"/>
  <c r="J441" i="8"/>
  <c r="K441" i="8"/>
  <c r="H442" i="8"/>
  <c r="I442" i="8"/>
  <c r="J442" i="8"/>
  <c r="K442" i="8"/>
  <c r="H443" i="8"/>
  <c r="I443" i="8"/>
  <c r="J443" i="8"/>
  <c r="K443" i="8"/>
  <c r="H444" i="8"/>
  <c r="I444" i="8"/>
  <c r="J444" i="8"/>
  <c r="K444" i="8"/>
  <c r="H445" i="8"/>
  <c r="I445" i="8"/>
  <c r="J445" i="8"/>
  <c r="K445" i="8"/>
  <c r="H446" i="8"/>
  <c r="I446" i="8"/>
  <c r="J446" i="8"/>
  <c r="K446" i="8"/>
  <c r="H447" i="8"/>
  <c r="I447" i="8"/>
  <c r="J447" i="8"/>
  <c r="K447" i="8"/>
  <c r="H448" i="8"/>
  <c r="I448" i="8"/>
  <c r="J448" i="8"/>
  <c r="K448" i="8"/>
  <c r="H449" i="8"/>
  <c r="I449" i="8"/>
  <c r="J449" i="8"/>
  <c r="K449" i="8"/>
  <c r="H450" i="8"/>
  <c r="I450" i="8"/>
  <c r="J450" i="8"/>
  <c r="K450" i="8"/>
  <c r="H451" i="8"/>
  <c r="I451" i="8"/>
  <c r="J451" i="8"/>
  <c r="K451" i="8"/>
  <c r="H452" i="8"/>
  <c r="I452" i="8"/>
  <c r="J452" i="8"/>
  <c r="K452" i="8"/>
  <c r="H453" i="8"/>
  <c r="I453" i="8"/>
  <c r="J453" i="8"/>
  <c r="K453" i="8"/>
  <c r="H454" i="8"/>
  <c r="I454" i="8"/>
  <c r="J454" i="8"/>
  <c r="K454" i="8"/>
  <c r="H455" i="8"/>
  <c r="I455" i="8"/>
  <c r="J455" i="8"/>
  <c r="K455" i="8"/>
  <c r="H456" i="8"/>
  <c r="I456" i="8"/>
  <c r="J456" i="8"/>
  <c r="K456" i="8"/>
  <c r="H457" i="8"/>
  <c r="I457" i="8"/>
  <c r="J457" i="8"/>
  <c r="K457" i="8"/>
  <c r="H458" i="8"/>
  <c r="I458" i="8"/>
  <c r="J458" i="8"/>
  <c r="K458" i="8"/>
  <c r="H459" i="8"/>
  <c r="I459" i="8"/>
  <c r="J459" i="8"/>
  <c r="K459" i="8"/>
  <c r="H460" i="8"/>
  <c r="I460" i="8"/>
  <c r="J460" i="8"/>
  <c r="K460" i="8"/>
  <c r="H461" i="8"/>
  <c r="I461" i="8"/>
  <c r="J461" i="8"/>
  <c r="K461" i="8"/>
  <c r="H462" i="8"/>
  <c r="I462" i="8"/>
  <c r="J462" i="8"/>
  <c r="K462" i="8"/>
  <c r="H463" i="8"/>
  <c r="I463" i="8"/>
  <c r="J463" i="8"/>
  <c r="K463" i="8"/>
  <c r="H464" i="8"/>
  <c r="I464" i="8"/>
  <c r="J464" i="8"/>
  <c r="K464" i="8"/>
  <c r="H465" i="8"/>
  <c r="I465" i="8"/>
  <c r="J465" i="8"/>
  <c r="K465" i="8"/>
  <c r="H466" i="8"/>
  <c r="I466" i="8"/>
  <c r="J466" i="8"/>
  <c r="K466" i="8"/>
  <c r="H467" i="8"/>
  <c r="I467" i="8"/>
  <c r="J467" i="8"/>
  <c r="K467" i="8"/>
  <c r="H468" i="8"/>
  <c r="I468" i="8"/>
  <c r="J468" i="8"/>
  <c r="K468" i="8"/>
  <c r="H469" i="8"/>
  <c r="I469" i="8"/>
  <c r="J469" i="8"/>
  <c r="K469" i="8"/>
  <c r="H470" i="8"/>
  <c r="I470" i="8"/>
  <c r="J470" i="8"/>
  <c r="K470" i="8"/>
  <c r="H471" i="8"/>
  <c r="I471" i="8"/>
  <c r="J471" i="8"/>
  <c r="K471" i="8"/>
  <c r="H472" i="8"/>
  <c r="I472" i="8"/>
  <c r="J472" i="8"/>
  <c r="K472" i="8"/>
  <c r="H473" i="8"/>
  <c r="I473" i="8"/>
  <c r="J473" i="8"/>
  <c r="K473" i="8"/>
  <c r="H474" i="8"/>
  <c r="I474" i="8"/>
  <c r="J474" i="8"/>
  <c r="K474" i="8"/>
  <c r="H475" i="8"/>
  <c r="I475" i="8"/>
  <c r="J475" i="8"/>
  <c r="K475" i="8"/>
  <c r="H476" i="8"/>
  <c r="I476" i="8"/>
  <c r="J476" i="8"/>
  <c r="K476" i="8"/>
  <c r="H477" i="8"/>
  <c r="I477" i="8"/>
  <c r="J477" i="8"/>
  <c r="K477" i="8"/>
  <c r="H478" i="8"/>
  <c r="I478" i="8"/>
  <c r="J478" i="8"/>
  <c r="K478" i="8"/>
  <c r="H479" i="8"/>
  <c r="I479" i="8"/>
  <c r="J479" i="8"/>
  <c r="K479" i="8"/>
  <c r="H480" i="8"/>
  <c r="I480" i="8"/>
  <c r="J480" i="8"/>
  <c r="K480" i="8"/>
  <c r="H481" i="8"/>
  <c r="I481" i="8"/>
  <c r="J481" i="8"/>
  <c r="K481" i="8"/>
  <c r="H482" i="8"/>
  <c r="I482" i="8"/>
  <c r="J482" i="8"/>
  <c r="K482" i="8"/>
  <c r="H483" i="8"/>
  <c r="I483" i="8"/>
  <c r="J483" i="8"/>
  <c r="K483" i="8"/>
  <c r="H484" i="8"/>
  <c r="I484" i="8"/>
  <c r="J484" i="8"/>
  <c r="K484" i="8"/>
  <c r="H485" i="8"/>
  <c r="I485" i="8"/>
  <c r="J485" i="8"/>
  <c r="K485" i="8"/>
  <c r="H486" i="8"/>
  <c r="I486" i="8"/>
  <c r="J486" i="8"/>
  <c r="K486" i="8"/>
  <c r="H487" i="8"/>
  <c r="I487" i="8"/>
  <c r="J487" i="8"/>
  <c r="K487" i="8"/>
  <c r="H488" i="8"/>
  <c r="I488" i="8"/>
  <c r="J488" i="8"/>
  <c r="K488" i="8"/>
  <c r="H489" i="8"/>
  <c r="I489" i="8"/>
  <c r="J489" i="8"/>
  <c r="K489" i="8"/>
  <c r="H490" i="8"/>
  <c r="I490" i="8"/>
  <c r="J490" i="8"/>
  <c r="K490" i="8"/>
  <c r="H491" i="8"/>
  <c r="I491" i="8"/>
  <c r="J491" i="8"/>
  <c r="K491" i="8"/>
  <c r="H492" i="8"/>
  <c r="I492" i="8"/>
  <c r="J492" i="8"/>
  <c r="K492" i="8"/>
  <c r="H493" i="8"/>
  <c r="I493" i="8"/>
  <c r="J493" i="8"/>
  <c r="K493" i="8"/>
  <c r="H494" i="8"/>
  <c r="I494" i="8"/>
  <c r="J494" i="8"/>
  <c r="K494" i="8"/>
  <c r="H495" i="8"/>
  <c r="I495" i="8"/>
  <c r="J495" i="8"/>
  <c r="K495" i="8"/>
  <c r="H496" i="8"/>
  <c r="I496" i="8"/>
  <c r="J496" i="8"/>
  <c r="K496" i="8"/>
  <c r="H497" i="8"/>
  <c r="I497" i="8"/>
  <c r="J497" i="8"/>
  <c r="K497" i="8"/>
  <c r="H498" i="8"/>
  <c r="I498" i="8"/>
  <c r="J498" i="8"/>
  <c r="K498" i="8"/>
  <c r="H499" i="8"/>
  <c r="I499" i="8"/>
  <c r="J499" i="8"/>
  <c r="K499" i="8"/>
  <c r="H500" i="8"/>
  <c r="I500" i="8"/>
  <c r="J500" i="8"/>
  <c r="K500" i="8"/>
  <c r="H501" i="8"/>
  <c r="I501" i="8"/>
  <c r="J501" i="8"/>
  <c r="K501" i="8"/>
  <c r="H502" i="8"/>
  <c r="I502" i="8"/>
  <c r="J502" i="8"/>
  <c r="K502" i="8"/>
  <c r="H503" i="8"/>
  <c r="I503" i="8"/>
  <c r="J503" i="8"/>
  <c r="K503" i="8"/>
  <c r="H504" i="8"/>
  <c r="I504" i="8"/>
  <c r="J504" i="8"/>
  <c r="K504" i="8"/>
  <c r="H505" i="8"/>
  <c r="I505" i="8"/>
  <c r="J505" i="8"/>
  <c r="K505" i="8"/>
  <c r="H506" i="8"/>
  <c r="I506" i="8"/>
  <c r="J506" i="8"/>
  <c r="K506" i="8"/>
  <c r="H507" i="8"/>
  <c r="I507" i="8"/>
  <c r="J507" i="8"/>
  <c r="K507" i="8"/>
  <c r="H508" i="8"/>
  <c r="I508" i="8"/>
  <c r="J508" i="8"/>
  <c r="K508" i="8"/>
  <c r="H509" i="8"/>
  <c r="I509" i="8"/>
  <c r="J509" i="8"/>
  <c r="K509" i="8"/>
  <c r="H510" i="8"/>
  <c r="I510" i="8"/>
  <c r="J510" i="8"/>
  <c r="K510" i="8"/>
  <c r="H511" i="8"/>
  <c r="I511" i="8"/>
  <c r="J511" i="8"/>
  <c r="K511" i="8"/>
  <c r="H512" i="8"/>
  <c r="I512" i="8"/>
  <c r="J512" i="8"/>
  <c r="K512" i="8"/>
  <c r="H513" i="8"/>
  <c r="I513" i="8"/>
  <c r="J513" i="8"/>
  <c r="K513" i="8"/>
  <c r="H514" i="8"/>
  <c r="I514" i="8"/>
  <c r="J514" i="8"/>
  <c r="K514" i="8"/>
  <c r="H515" i="8"/>
  <c r="I515" i="8"/>
  <c r="J515" i="8"/>
  <c r="K515" i="8"/>
  <c r="H516" i="8"/>
  <c r="I516" i="8"/>
  <c r="J516" i="8"/>
  <c r="K516" i="8"/>
  <c r="H517" i="8"/>
  <c r="I517" i="8"/>
  <c r="J517" i="8"/>
  <c r="K517" i="8"/>
  <c r="H518" i="8"/>
  <c r="I518" i="8"/>
  <c r="J518" i="8"/>
  <c r="K518" i="8"/>
  <c r="H519" i="8"/>
  <c r="I519" i="8"/>
  <c r="J519" i="8"/>
  <c r="K519" i="8"/>
  <c r="H520" i="8"/>
  <c r="I520" i="8"/>
  <c r="J520" i="8"/>
  <c r="K520" i="8"/>
  <c r="H521" i="8"/>
  <c r="I521" i="8"/>
  <c r="J521" i="8"/>
  <c r="K521" i="8"/>
  <c r="H522" i="8"/>
  <c r="I522" i="8"/>
  <c r="J522" i="8"/>
  <c r="K522" i="8"/>
  <c r="H523" i="8"/>
  <c r="I523" i="8"/>
  <c r="J523" i="8"/>
  <c r="K523" i="8"/>
  <c r="H524" i="8"/>
  <c r="I524" i="8"/>
  <c r="J524" i="8"/>
  <c r="K524" i="8"/>
  <c r="H525" i="8"/>
  <c r="I525" i="8"/>
  <c r="J525" i="8"/>
  <c r="K525" i="8"/>
  <c r="H526" i="8"/>
  <c r="I526" i="8"/>
  <c r="J526" i="8"/>
  <c r="K526" i="8"/>
  <c r="H527" i="8"/>
  <c r="I527" i="8"/>
  <c r="J527" i="8"/>
  <c r="K527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K2" i="8"/>
  <c r="J2" i="8"/>
  <c r="I2" i="8"/>
  <c r="H2" i="8"/>
  <c r="F2" i="8"/>
  <c r="D2" i="8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2" i="8"/>
  <c r="S36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3" i="7"/>
  <c r="F4" i="7"/>
  <c r="G4" i="7"/>
  <c r="H4" i="7"/>
  <c r="F5" i="7"/>
  <c r="G5" i="7"/>
  <c r="H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F55" i="7"/>
  <c r="G55" i="7"/>
  <c r="H55" i="7"/>
  <c r="F56" i="7"/>
  <c r="G56" i="7"/>
  <c r="H56" i="7"/>
  <c r="F57" i="7"/>
  <c r="G57" i="7"/>
  <c r="H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H89" i="7"/>
  <c r="F90" i="7"/>
  <c r="G90" i="7"/>
  <c r="H90" i="7"/>
  <c r="F91" i="7"/>
  <c r="G91" i="7"/>
  <c r="H91" i="7"/>
  <c r="F92" i="7"/>
  <c r="G92" i="7"/>
  <c r="H92" i="7"/>
  <c r="F93" i="7"/>
  <c r="G93" i="7"/>
  <c r="H93" i="7"/>
  <c r="F94" i="7"/>
  <c r="G94" i="7"/>
  <c r="H94" i="7"/>
  <c r="F95" i="7"/>
  <c r="G95" i="7"/>
  <c r="H95" i="7"/>
  <c r="F96" i="7"/>
  <c r="G96" i="7"/>
  <c r="H96" i="7"/>
  <c r="F97" i="7"/>
  <c r="G97" i="7"/>
  <c r="H97" i="7"/>
  <c r="F98" i="7"/>
  <c r="G98" i="7"/>
  <c r="H98" i="7"/>
  <c r="F99" i="7"/>
  <c r="G99" i="7"/>
  <c r="H99" i="7"/>
  <c r="F100" i="7"/>
  <c r="G100" i="7"/>
  <c r="H100" i="7"/>
  <c r="F101" i="7"/>
  <c r="G101" i="7"/>
  <c r="H101" i="7"/>
  <c r="F102" i="7"/>
  <c r="G102" i="7"/>
  <c r="H102" i="7"/>
  <c r="F103" i="7"/>
  <c r="G103" i="7"/>
  <c r="H103" i="7"/>
  <c r="F104" i="7"/>
  <c r="G104" i="7"/>
  <c r="H104" i="7"/>
  <c r="F105" i="7"/>
  <c r="G105" i="7"/>
  <c r="H105" i="7"/>
  <c r="F106" i="7"/>
  <c r="G106" i="7"/>
  <c r="H106" i="7"/>
  <c r="F107" i="7"/>
  <c r="G107" i="7"/>
  <c r="H107" i="7"/>
  <c r="F108" i="7"/>
  <c r="G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H116" i="7"/>
  <c r="F117" i="7"/>
  <c r="G117" i="7"/>
  <c r="H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4" i="7"/>
  <c r="G124" i="7"/>
  <c r="H124" i="7"/>
  <c r="F125" i="7"/>
  <c r="G125" i="7"/>
  <c r="H125" i="7"/>
  <c r="F126" i="7"/>
  <c r="G126" i="7"/>
  <c r="H126" i="7"/>
  <c r="F127" i="7"/>
  <c r="G127" i="7"/>
  <c r="H127" i="7"/>
  <c r="F128" i="7"/>
  <c r="G128" i="7"/>
  <c r="H128" i="7"/>
  <c r="F129" i="7"/>
  <c r="G129" i="7"/>
  <c r="H129" i="7"/>
  <c r="F130" i="7"/>
  <c r="G130" i="7"/>
  <c r="H130" i="7"/>
  <c r="F131" i="7"/>
  <c r="G131" i="7"/>
  <c r="H131" i="7"/>
  <c r="F132" i="7"/>
  <c r="G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F220" i="7"/>
  <c r="G220" i="7"/>
  <c r="H220" i="7"/>
  <c r="F221" i="7"/>
  <c r="G221" i="7"/>
  <c r="H221" i="7"/>
  <c r="F222" i="7"/>
  <c r="G222" i="7"/>
  <c r="H222" i="7"/>
  <c r="F223" i="7"/>
  <c r="G223" i="7"/>
  <c r="H223" i="7"/>
  <c r="F224" i="7"/>
  <c r="G224" i="7"/>
  <c r="H224" i="7"/>
  <c r="F225" i="7"/>
  <c r="G225" i="7"/>
  <c r="H225" i="7"/>
  <c r="F226" i="7"/>
  <c r="G226" i="7"/>
  <c r="H226" i="7"/>
  <c r="F227" i="7"/>
  <c r="G227" i="7"/>
  <c r="H227" i="7"/>
  <c r="F228" i="7"/>
  <c r="G228" i="7"/>
  <c r="H228" i="7"/>
  <c r="F229" i="7"/>
  <c r="G229" i="7"/>
  <c r="H229" i="7"/>
  <c r="F230" i="7"/>
  <c r="G230" i="7"/>
  <c r="H230" i="7"/>
  <c r="F231" i="7"/>
  <c r="G231" i="7"/>
  <c r="H231" i="7"/>
  <c r="F232" i="7"/>
  <c r="G232" i="7"/>
  <c r="H232" i="7"/>
  <c r="F233" i="7"/>
  <c r="G233" i="7"/>
  <c r="H233" i="7"/>
  <c r="F234" i="7"/>
  <c r="G234" i="7"/>
  <c r="H234" i="7"/>
  <c r="F235" i="7"/>
  <c r="G235" i="7"/>
  <c r="H235" i="7"/>
  <c r="F236" i="7"/>
  <c r="G236" i="7"/>
  <c r="H236" i="7"/>
  <c r="F237" i="7"/>
  <c r="G237" i="7"/>
  <c r="H237" i="7"/>
  <c r="F238" i="7"/>
  <c r="G238" i="7"/>
  <c r="H238" i="7"/>
  <c r="F239" i="7"/>
  <c r="G239" i="7"/>
  <c r="H239" i="7"/>
  <c r="F240" i="7"/>
  <c r="G240" i="7"/>
  <c r="H240" i="7"/>
  <c r="F241" i="7"/>
  <c r="G241" i="7"/>
  <c r="H241" i="7"/>
  <c r="F242" i="7"/>
  <c r="G242" i="7"/>
  <c r="H242" i="7"/>
  <c r="F243" i="7"/>
  <c r="G243" i="7"/>
  <c r="H243" i="7"/>
  <c r="F244" i="7"/>
  <c r="G244" i="7"/>
  <c r="H244" i="7"/>
  <c r="F245" i="7"/>
  <c r="G245" i="7"/>
  <c r="H245" i="7"/>
  <c r="F246" i="7"/>
  <c r="G246" i="7"/>
  <c r="H246" i="7"/>
  <c r="F247" i="7"/>
  <c r="G247" i="7"/>
  <c r="H247" i="7"/>
  <c r="F248" i="7"/>
  <c r="G248" i="7"/>
  <c r="H248" i="7"/>
  <c r="F249" i="7"/>
  <c r="G249" i="7"/>
  <c r="H249" i="7"/>
  <c r="F250" i="7"/>
  <c r="G250" i="7"/>
  <c r="H250" i="7"/>
  <c r="F251" i="7"/>
  <c r="G251" i="7"/>
  <c r="H251" i="7"/>
  <c r="F252" i="7"/>
  <c r="G252" i="7"/>
  <c r="H252" i="7"/>
  <c r="F253" i="7"/>
  <c r="G253" i="7"/>
  <c r="H253" i="7"/>
  <c r="F254" i="7"/>
  <c r="G254" i="7"/>
  <c r="H254" i="7"/>
  <c r="F255" i="7"/>
  <c r="G255" i="7"/>
  <c r="H255" i="7"/>
  <c r="F256" i="7"/>
  <c r="G256" i="7"/>
  <c r="H256" i="7"/>
  <c r="F257" i="7"/>
  <c r="G257" i="7"/>
  <c r="H257" i="7"/>
  <c r="F258" i="7"/>
  <c r="G258" i="7"/>
  <c r="H258" i="7"/>
  <c r="F259" i="7"/>
  <c r="G259" i="7"/>
  <c r="H259" i="7"/>
  <c r="F260" i="7"/>
  <c r="G260" i="7"/>
  <c r="H260" i="7"/>
  <c r="F261" i="7"/>
  <c r="G261" i="7"/>
  <c r="H261" i="7"/>
  <c r="F262" i="7"/>
  <c r="G262" i="7"/>
  <c r="H262" i="7"/>
  <c r="F263" i="7"/>
  <c r="G263" i="7"/>
  <c r="H263" i="7"/>
  <c r="F264" i="7"/>
  <c r="G264" i="7"/>
  <c r="H264" i="7"/>
  <c r="F265" i="7"/>
  <c r="G265" i="7"/>
  <c r="H265" i="7"/>
  <c r="F266" i="7"/>
  <c r="G266" i="7"/>
  <c r="H266" i="7"/>
  <c r="F267" i="7"/>
  <c r="G267" i="7"/>
  <c r="H267" i="7"/>
  <c r="F268" i="7"/>
  <c r="G268" i="7"/>
  <c r="H268" i="7"/>
  <c r="F269" i="7"/>
  <c r="G269" i="7"/>
  <c r="H269" i="7"/>
  <c r="F270" i="7"/>
  <c r="G270" i="7"/>
  <c r="H270" i="7"/>
  <c r="F271" i="7"/>
  <c r="G271" i="7"/>
  <c r="H271" i="7"/>
  <c r="F272" i="7"/>
  <c r="G272" i="7"/>
  <c r="H272" i="7"/>
  <c r="F273" i="7"/>
  <c r="G273" i="7"/>
  <c r="H273" i="7"/>
  <c r="F274" i="7"/>
  <c r="G274" i="7"/>
  <c r="H274" i="7"/>
  <c r="F275" i="7"/>
  <c r="G275" i="7"/>
  <c r="H275" i="7"/>
  <c r="F276" i="7"/>
  <c r="G276" i="7"/>
  <c r="H276" i="7"/>
  <c r="F277" i="7"/>
  <c r="G277" i="7"/>
  <c r="H277" i="7"/>
  <c r="F278" i="7"/>
  <c r="G278" i="7"/>
  <c r="H278" i="7"/>
  <c r="F279" i="7"/>
  <c r="G279" i="7"/>
  <c r="H279" i="7"/>
  <c r="F280" i="7"/>
  <c r="G280" i="7"/>
  <c r="H280" i="7"/>
  <c r="F281" i="7"/>
  <c r="G281" i="7"/>
  <c r="H281" i="7"/>
  <c r="F282" i="7"/>
  <c r="G282" i="7"/>
  <c r="H282" i="7"/>
  <c r="F283" i="7"/>
  <c r="G283" i="7"/>
  <c r="H283" i="7"/>
  <c r="F284" i="7"/>
  <c r="G284" i="7"/>
  <c r="H284" i="7"/>
  <c r="F285" i="7"/>
  <c r="G285" i="7"/>
  <c r="H285" i="7"/>
  <c r="F286" i="7"/>
  <c r="G286" i="7"/>
  <c r="H286" i="7"/>
  <c r="F287" i="7"/>
  <c r="G287" i="7"/>
  <c r="H287" i="7"/>
  <c r="F288" i="7"/>
  <c r="G288" i="7"/>
  <c r="H288" i="7"/>
  <c r="F289" i="7"/>
  <c r="G289" i="7"/>
  <c r="H289" i="7"/>
  <c r="F290" i="7"/>
  <c r="G290" i="7"/>
  <c r="H290" i="7"/>
  <c r="F291" i="7"/>
  <c r="G291" i="7"/>
  <c r="H291" i="7"/>
  <c r="F292" i="7"/>
  <c r="G292" i="7"/>
  <c r="H292" i="7"/>
  <c r="F293" i="7"/>
  <c r="G293" i="7"/>
  <c r="H293" i="7"/>
  <c r="F294" i="7"/>
  <c r="G294" i="7"/>
  <c r="H294" i="7"/>
  <c r="F295" i="7"/>
  <c r="G295" i="7"/>
  <c r="H295" i="7"/>
  <c r="F296" i="7"/>
  <c r="G296" i="7"/>
  <c r="H296" i="7"/>
  <c r="F297" i="7"/>
  <c r="G297" i="7"/>
  <c r="H297" i="7"/>
  <c r="F298" i="7"/>
  <c r="G298" i="7"/>
  <c r="H298" i="7"/>
  <c r="F299" i="7"/>
  <c r="G299" i="7"/>
  <c r="H299" i="7"/>
  <c r="F300" i="7"/>
  <c r="G300" i="7"/>
  <c r="H300" i="7"/>
  <c r="F301" i="7"/>
  <c r="G301" i="7"/>
  <c r="H301" i="7"/>
  <c r="F302" i="7"/>
  <c r="G302" i="7"/>
  <c r="H302" i="7"/>
  <c r="F303" i="7"/>
  <c r="G303" i="7"/>
  <c r="H303" i="7"/>
  <c r="F304" i="7"/>
  <c r="G304" i="7"/>
  <c r="H304" i="7"/>
  <c r="F305" i="7"/>
  <c r="G305" i="7"/>
  <c r="H305" i="7"/>
  <c r="F306" i="7"/>
  <c r="G306" i="7"/>
  <c r="H306" i="7"/>
  <c r="F307" i="7"/>
  <c r="G307" i="7"/>
  <c r="H307" i="7"/>
  <c r="F308" i="7"/>
  <c r="G308" i="7"/>
  <c r="H308" i="7"/>
  <c r="F309" i="7"/>
  <c r="G309" i="7"/>
  <c r="H309" i="7"/>
  <c r="F310" i="7"/>
  <c r="G310" i="7"/>
  <c r="H310" i="7"/>
  <c r="F311" i="7"/>
  <c r="G311" i="7"/>
  <c r="H311" i="7"/>
  <c r="F312" i="7"/>
  <c r="G312" i="7"/>
  <c r="H312" i="7"/>
  <c r="F313" i="7"/>
  <c r="G313" i="7"/>
  <c r="H313" i="7"/>
  <c r="F314" i="7"/>
  <c r="G314" i="7"/>
  <c r="H314" i="7"/>
  <c r="F315" i="7"/>
  <c r="G315" i="7"/>
  <c r="H315" i="7"/>
  <c r="F316" i="7"/>
  <c r="G316" i="7"/>
  <c r="H316" i="7"/>
  <c r="F317" i="7"/>
  <c r="G317" i="7"/>
  <c r="H317" i="7"/>
  <c r="F318" i="7"/>
  <c r="G318" i="7"/>
  <c r="H318" i="7"/>
  <c r="F319" i="7"/>
  <c r="G319" i="7"/>
  <c r="H319" i="7"/>
  <c r="F320" i="7"/>
  <c r="G320" i="7"/>
  <c r="H320" i="7"/>
  <c r="F321" i="7"/>
  <c r="G321" i="7"/>
  <c r="H321" i="7"/>
  <c r="F322" i="7"/>
  <c r="G322" i="7"/>
  <c r="H322" i="7"/>
  <c r="F323" i="7"/>
  <c r="G323" i="7"/>
  <c r="H323" i="7"/>
  <c r="F324" i="7"/>
  <c r="G324" i="7"/>
  <c r="H324" i="7"/>
  <c r="F325" i="7"/>
  <c r="G325" i="7"/>
  <c r="H325" i="7"/>
  <c r="F326" i="7"/>
  <c r="G326" i="7"/>
  <c r="H326" i="7"/>
  <c r="F327" i="7"/>
  <c r="G327" i="7"/>
  <c r="H327" i="7"/>
  <c r="F328" i="7"/>
  <c r="G328" i="7"/>
  <c r="H328" i="7"/>
  <c r="F329" i="7"/>
  <c r="G329" i="7"/>
  <c r="H329" i="7"/>
  <c r="F330" i="7"/>
  <c r="G330" i="7"/>
  <c r="H330" i="7"/>
  <c r="F331" i="7"/>
  <c r="G331" i="7"/>
  <c r="H331" i="7"/>
  <c r="F332" i="7"/>
  <c r="G332" i="7"/>
  <c r="H332" i="7"/>
  <c r="F333" i="7"/>
  <c r="G333" i="7"/>
  <c r="H333" i="7"/>
  <c r="F334" i="7"/>
  <c r="G334" i="7"/>
  <c r="H334" i="7"/>
  <c r="F335" i="7"/>
  <c r="G335" i="7"/>
  <c r="H335" i="7"/>
  <c r="F336" i="7"/>
  <c r="G336" i="7"/>
  <c r="H336" i="7"/>
  <c r="F337" i="7"/>
  <c r="G337" i="7"/>
  <c r="H337" i="7"/>
  <c r="F338" i="7"/>
  <c r="G338" i="7"/>
  <c r="H338" i="7"/>
  <c r="F339" i="7"/>
  <c r="G339" i="7"/>
  <c r="H339" i="7"/>
  <c r="F340" i="7"/>
  <c r="G340" i="7"/>
  <c r="H340" i="7"/>
  <c r="F341" i="7"/>
  <c r="G341" i="7"/>
  <c r="H341" i="7"/>
  <c r="F342" i="7"/>
  <c r="G342" i="7"/>
  <c r="H342" i="7"/>
  <c r="F343" i="7"/>
  <c r="G343" i="7"/>
  <c r="H343" i="7"/>
  <c r="F344" i="7"/>
  <c r="G344" i="7"/>
  <c r="H344" i="7"/>
  <c r="F345" i="7"/>
  <c r="G345" i="7"/>
  <c r="H345" i="7"/>
  <c r="F346" i="7"/>
  <c r="G346" i="7"/>
  <c r="H346" i="7"/>
  <c r="F347" i="7"/>
  <c r="G347" i="7"/>
  <c r="H347" i="7"/>
  <c r="F348" i="7"/>
  <c r="G348" i="7"/>
  <c r="H348" i="7"/>
  <c r="F349" i="7"/>
  <c r="G349" i="7"/>
  <c r="H349" i="7"/>
  <c r="F350" i="7"/>
  <c r="G350" i="7"/>
  <c r="H350" i="7"/>
  <c r="F351" i="7"/>
  <c r="G351" i="7"/>
  <c r="H351" i="7"/>
  <c r="F352" i="7"/>
  <c r="G352" i="7"/>
  <c r="H352" i="7"/>
  <c r="F353" i="7"/>
  <c r="G353" i="7"/>
  <c r="H353" i="7"/>
  <c r="F354" i="7"/>
  <c r="G354" i="7"/>
  <c r="H354" i="7"/>
  <c r="F355" i="7"/>
  <c r="G355" i="7"/>
  <c r="H355" i="7"/>
  <c r="F356" i="7"/>
  <c r="G356" i="7"/>
  <c r="H356" i="7"/>
  <c r="F357" i="7"/>
  <c r="G357" i="7"/>
  <c r="H357" i="7"/>
  <c r="F358" i="7"/>
  <c r="G358" i="7"/>
  <c r="H358" i="7"/>
  <c r="F359" i="7"/>
  <c r="G359" i="7"/>
  <c r="H359" i="7"/>
  <c r="F360" i="7"/>
  <c r="G360" i="7"/>
  <c r="H360" i="7"/>
  <c r="F361" i="7"/>
  <c r="G361" i="7"/>
  <c r="H361" i="7"/>
  <c r="F362" i="7"/>
  <c r="G362" i="7"/>
  <c r="H362" i="7"/>
  <c r="F363" i="7"/>
  <c r="G363" i="7"/>
  <c r="H363" i="7"/>
  <c r="F364" i="7"/>
  <c r="G364" i="7"/>
  <c r="H364" i="7"/>
  <c r="F365" i="7"/>
  <c r="G365" i="7"/>
  <c r="H365" i="7"/>
  <c r="F366" i="7"/>
  <c r="G366" i="7"/>
  <c r="H366" i="7"/>
  <c r="F367" i="7"/>
  <c r="G367" i="7"/>
  <c r="H367" i="7"/>
  <c r="F368" i="7"/>
  <c r="G368" i="7"/>
  <c r="H368" i="7"/>
  <c r="F369" i="7"/>
  <c r="G369" i="7"/>
  <c r="H369" i="7"/>
  <c r="F370" i="7"/>
  <c r="G370" i="7"/>
  <c r="H370" i="7"/>
  <c r="F371" i="7"/>
  <c r="G371" i="7"/>
  <c r="H371" i="7"/>
  <c r="F372" i="7"/>
  <c r="G372" i="7"/>
  <c r="H372" i="7"/>
  <c r="F373" i="7"/>
  <c r="G373" i="7"/>
  <c r="H373" i="7"/>
  <c r="F374" i="7"/>
  <c r="G374" i="7"/>
  <c r="H374" i="7"/>
  <c r="F375" i="7"/>
  <c r="G375" i="7"/>
  <c r="H375" i="7"/>
  <c r="F376" i="7"/>
  <c r="G376" i="7"/>
  <c r="H376" i="7"/>
  <c r="F377" i="7"/>
  <c r="G377" i="7"/>
  <c r="H377" i="7"/>
  <c r="F378" i="7"/>
  <c r="G378" i="7"/>
  <c r="H378" i="7"/>
  <c r="F379" i="7"/>
  <c r="G379" i="7"/>
  <c r="H379" i="7"/>
  <c r="F380" i="7"/>
  <c r="G380" i="7"/>
  <c r="H380" i="7"/>
  <c r="F381" i="7"/>
  <c r="G381" i="7"/>
  <c r="H381" i="7"/>
  <c r="F382" i="7"/>
  <c r="G382" i="7"/>
  <c r="H382" i="7"/>
  <c r="F383" i="7"/>
  <c r="G383" i="7"/>
  <c r="H383" i="7"/>
  <c r="F384" i="7"/>
  <c r="G384" i="7"/>
  <c r="H384" i="7"/>
  <c r="F385" i="7"/>
  <c r="G385" i="7"/>
  <c r="H385" i="7"/>
  <c r="F386" i="7"/>
  <c r="G386" i="7"/>
  <c r="H386" i="7"/>
  <c r="F387" i="7"/>
  <c r="G387" i="7"/>
  <c r="H387" i="7"/>
  <c r="F388" i="7"/>
  <c r="G388" i="7"/>
  <c r="H388" i="7"/>
  <c r="F389" i="7"/>
  <c r="G389" i="7"/>
  <c r="H389" i="7"/>
  <c r="F390" i="7"/>
  <c r="G390" i="7"/>
  <c r="H390" i="7"/>
  <c r="F391" i="7"/>
  <c r="G391" i="7"/>
  <c r="H391" i="7"/>
  <c r="F392" i="7"/>
  <c r="G392" i="7"/>
  <c r="H392" i="7"/>
  <c r="F393" i="7"/>
  <c r="G393" i="7"/>
  <c r="H393" i="7"/>
  <c r="F394" i="7"/>
  <c r="G394" i="7"/>
  <c r="H394" i="7"/>
  <c r="F395" i="7"/>
  <c r="G395" i="7"/>
  <c r="H395" i="7"/>
  <c r="F396" i="7"/>
  <c r="G396" i="7"/>
  <c r="H396" i="7"/>
  <c r="F397" i="7"/>
  <c r="G397" i="7"/>
  <c r="H397" i="7"/>
  <c r="F398" i="7"/>
  <c r="G398" i="7"/>
  <c r="H398" i="7"/>
  <c r="F399" i="7"/>
  <c r="G399" i="7"/>
  <c r="H399" i="7"/>
  <c r="F400" i="7"/>
  <c r="G400" i="7"/>
  <c r="H400" i="7"/>
  <c r="F401" i="7"/>
  <c r="G401" i="7"/>
  <c r="H401" i="7"/>
  <c r="F402" i="7"/>
  <c r="G402" i="7"/>
  <c r="H402" i="7"/>
  <c r="F403" i="7"/>
  <c r="G403" i="7"/>
  <c r="H403" i="7"/>
  <c r="F404" i="7"/>
  <c r="G404" i="7"/>
  <c r="H404" i="7"/>
  <c r="F405" i="7"/>
  <c r="G405" i="7"/>
  <c r="H405" i="7"/>
  <c r="F406" i="7"/>
  <c r="G406" i="7"/>
  <c r="H406" i="7"/>
  <c r="F407" i="7"/>
  <c r="G407" i="7"/>
  <c r="H407" i="7"/>
  <c r="F408" i="7"/>
  <c r="G408" i="7"/>
  <c r="H408" i="7"/>
  <c r="F409" i="7"/>
  <c r="G409" i="7"/>
  <c r="H409" i="7"/>
  <c r="F410" i="7"/>
  <c r="G410" i="7"/>
  <c r="H410" i="7"/>
  <c r="F411" i="7"/>
  <c r="G411" i="7"/>
  <c r="H411" i="7"/>
  <c r="F412" i="7"/>
  <c r="G412" i="7"/>
  <c r="H412" i="7"/>
  <c r="F413" i="7"/>
  <c r="G413" i="7"/>
  <c r="H413" i="7"/>
  <c r="F414" i="7"/>
  <c r="G414" i="7"/>
  <c r="H414" i="7"/>
  <c r="F415" i="7"/>
  <c r="G415" i="7"/>
  <c r="H415" i="7"/>
  <c r="F416" i="7"/>
  <c r="G416" i="7"/>
  <c r="H416" i="7"/>
  <c r="F417" i="7"/>
  <c r="G417" i="7"/>
  <c r="H417" i="7"/>
  <c r="F418" i="7"/>
  <c r="G418" i="7"/>
  <c r="H418" i="7"/>
  <c r="F419" i="7"/>
  <c r="G419" i="7"/>
  <c r="H419" i="7"/>
  <c r="F420" i="7"/>
  <c r="G420" i="7"/>
  <c r="H420" i="7"/>
  <c r="F421" i="7"/>
  <c r="G421" i="7"/>
  <c r="H421" i="7"/>
  <c r="F422" i="7"/>
  <c r="G422" i="7"/>
  <c r="H422" i="7"/>
  <c r="F423" i="7"/>
  <c r="G423" i="7"/>
  <c r="H423" i="7"/>
  <c r="F424" i="7"/>
  <c r="G424" i="7"/>
  <c r="H424" i="7"/>
  <c r="F425" i="7"/>
  <c r="G425" i="7"/>
  <c r="H425" i="7"/>
  <c r="F426" i="7"/>
  <c r="G426" i="7"/>
  <c r="H426" i="7"/>
  <c r="F427" i="7"/>
  <c r="G427" i="7"/>
  <c r="H427" i="7"/>
  <c r="F428" i="7"/>
  <c r="G428" i="7"/>
  <c r="H428" i="7"/>
  <c r="F429" i="7"/>
  <c r="G429" i="7"/>
  <c r="H429" i="7"/>
  <c r="F430" i="7"/>
  <c r="G430" i="7"/>
  <c r="H430" i="7"/>
  <c r="F431" i="7"/>
  <c r="G431" i="7"/>
  <c r="H431" i="7"/>
  <c r="F432" i="7"/>
  <c r="G432" i="7"/>
  <c r="H432" i="7"/>
  <c r="F433" i="7"/>
  <c r="G433" i="7"/>
  <c r="H433" i="7"/>
  <c r="F434" i="7"/>
  <c r="G434" i="7"/>
  <c r="H434" i="7"/>
  <c r="F435" i="7"/>
  <c r="G435" i="7"/>
  <c r="H435" i="7"/>
  <c r="F436" i="7"/>
  <c r="G436" i="7"/>
  <c r="H436" i="7"/>
  <c r="F437" i="7"/>
  <c r="G437" i="7"/>
  <c r="H437" i="7"/>
  <c r="F438" i="7"/>
  <c r="G438" i="7"/>
  <c r="H438" i="7"/>
  <c r="F439" i="7"/>
  <c r="G439" i="7"/>
  <c r="H439" i="7"/>
  <c r="F440" i="7"/>
  <c r="G440" i="7"/>
  <c r="H440" i="7"/>
  <c r="F441" i="7"/>
  <c r="G441" i="7"/>
  <c r="H441" i="7"/>
  <c r="F442" i="7"/>
  <c r="G442" i="7"/>
  <c r="H442" i="7"/>
  <c r="F443" i="7"/>
  <c r="G443" i="7"/>
  <c r="H443" i="7"/>
  <c r="F444" i="7"/>
  <c r="G444" i="7"/>
  <c r="H444" i="7"/>
  <c r="F445" i="7"/>
  <c r="G445" i="7"/>
  <c r="H445" i="7"/>
  <c r="F446" i="7"/>
  <c r="G446" i="7"/>
  <c r="H446" i="7"/>
  <c r="F447" i="7"/>
  <c r="G447" i="7"/>
  <c r="H447" i="7"/>
  <c r="F448" i="7"/>
  <c r="G448" i="7"/>
  <c r="H448" i="7"/>
  <c r="F449" i="7"/>
  <c r="G449" i="7"/>
  <c r="H449" i="7"/>
  <c r="F450" i="7"/>
  <c r="G450" i="7"/>
  <c r="H450" i="7"/>
  <c r="F451" i="7"/>
  <c r="G451" i="7"/>
  <c r="H451" i="7"/>
  <c r="F452" i="7"/>
  <c r="G452" i="7"/>
  <c r="H452" i="7"/>
  <c r="F453" i="7"/>
  <c r="G453" i="7"/>
  <c r="H453" i="7"/>
  <c r="F454" i="7"/>
  <c r="G454" i="7"/>
  <c r="H454" i="7"/>
  <c r="F455" i="7"/>
  <c r="G455" i="7"/>
  <c r="H455" i="7"/>
  <c r="F456" i="7"/>
  <c r="G456" i="7"/>
  <c r="H456" i="7"/>
  <c r="F457" i="7"/>
  <c r="G457" i="7"/>
  <c r="H457" i="7"/>
  <c r="F458" i="7"/>
  <c r="G458" i="7"/>
  <c r="H458" i="7"/>
  <c r="F459" i="7"/>
  <c r="G459" i="7"/>
  <c r="H459" i="7"/>
  <c r="F460" i="7"/>
  <c r="G460" i="7"/>
  <c r="H460" i="7"/>
  <c r="F461" i="7"/>
  <c r="G461" i="7"/>
  <c r="H461" i="7"/>
  <c r="F462" i="7"/>
  <c r="G462" i="7"/>
  <c r="H462" i="7"/>
  <c r="F463" i="7"/>
  <c r="G463" i="7"/>
  <c r="H463" i="7"/>
  <c r="F464" i="7"/>
  <c r="G464" i="7"/>
  <c r="H464" i="7"/>
  <c r="F465" i="7"/>
  <c r="G465" i="7"/>
  <c r="H465" i="7"/>
  <c r="F466" i="7"/>
  <c r="G466" i="7"/>
  <c r="H466" i="7"/>
  <c r="F467" i="7"/>
  <c r="G467" i="7"/>
  <c r="H467" i="7"/>
  <c r="F468" i="7"/>
  <c r="G468" i="7"/>
  <c r="H468" i="7"/>
  <c r="F469" i="7"/>
  <c r="G469" i="7"/>
  <c r="H469" i="7"/>
  <c r="F470" i="7"/>
  <c r="G470" i="7"/>
  <c r="H470" i="7"/>
  <c r="F471" i="7"/>
  <c r="G471" i="7"/>
  <c r="H471" i="7"/>
  <c r="F472" i="7"/>
  <c r="G472" i="7"/>
  <c r="H472" i="7"/>
  <c r="F473" i="7"/>
  <c r="G473" i="7"/>
  <c r="H473" i="7"/>
  <c r="F474" i="7"/>
  <c r="G474" i="7"/>
  <c r="H474" i="7"/>
  <c r="F475" i="7"/>
  <c r="G475" i="7"/>
  <c r="H475" i="7"/>
  <c r="F476" i="7"/>
  <c r="G476" i="7"/>
  <c r="H476" i="7"/>
  <c r="F477" i="7"/>
  <c r="G477" i="7"/>
  <c r="H477" i="7"/>
  <c r="F478" i="7"/>
  <c r="G478" i="7"/>
  <c r="H478" i="7"/>
  <c r="F479" i="7"/>
  <c r="G479" i="7"/>
  <c r="H479" i="7"/>
  <c r="F480" i="7"/>
  <c r="G480" i="7"/>
  <c r="H480" i="7"/>
  <c r="F481" i="7"/>
  <c r="G481" i="7"/>
  <c r="H481" i="7"/>
  <c r="F482" i="7"/>
  <c r="G482" i="7"/>
  <c r="H482" i="7"/>
  <c r="F483" i="7"/>
  <c r="G483" i="7"/>
  <c r="H483" i="7"/>
  <c r="F484" i="7"/>
  <c r="G484" i="7"/>
  <c r="H484" i="7"/>
  <c r="F485" i="7"/>
  <c r="G485" i="7"/>
  <c r="H485" i="7"/>
  <c r="F486" i="7"/>
  <c r="G486" i="7"/>
  <c r="H486" i="7"/>
  <c r="F487" i="7"/>
  <c r="G487" i="7"/>
  <c r="H487" i="7"/>
  <c r="F488" i="7"/>
  <c r="G488" i="7"/>
  <c r="H488" i="7"/>
  <c r="F489" i="7"/>
  <c r="G489" i="7"/>
  <c r="H489" i="7"/>
  <c r="F490" i="7"/>
  <c r="G490" i="7"/>
  <c r="H490" i="7"/>
  <c r="F491" i="7"/>
  <c r="G491" i="7"/>
  <c r="H491" i="7"/>
  <c r="F492" i="7"/>
  <c r="G492" i="7"/>
  <c r="H492" i="7"/>
  <c r="F493" i="7"/>
  <c r="G493" i="7"/>
  <c r="H493" i="7"/>
  <c r="F494" i="7"/>
  <c r="G494" i="7"/>
  <c r="H494" i="7"/>
  <c r="F495" i="7"/>
  <c r="G495" i="7"/>
  <c r="H495" i="7"/>
  <c r="F496" i="7"/>
  <c r="G496" i="7"/>
  <c r="H496" i="7"/>
  <c r="F497" i="7"/>
  <c r="G497" i="7"/>
  <c r="H497" i="7"/>
  <c r="F498" i="7"/>
  <c r="G498" i="7"/>
  <c r="H498" i="7"/>
  <c r="F499" i="7"/>
  <c r="G499" i="7"/>
  <c r="H499" i="7"/>
  <c r="F500" i="7"/>
  <c r="G500" i="7"/>
  <c r="H500" i="7"/>
  <c r="F501" i="7"/>
  <c r="G501" i="7"/>
  <c r="H501" i="7"/>
  <c r="F502" i="7"/>
  <c r="G502" i="7"/>
  <c r="H502" i="7"/>
  <c r="F503" i="7"/>
  <c r="G503" i="7"/>
  <c r="H503" i="7"/>
  <c r="F504" i="7"/>
  <c r="G504" i="7"/>
  <c r="H504" i="7"/>
  <c r="F505" i="7"/>
  <c r="G505" i="7"/>
  <c r="H505" i="7"/>
  <c r="F506" i="7"/>
  <c r="G506" i="7"/>
  <c r="H506" i="7"/>
  <c r="F507" i="7"/>
  <c r="G507" i="7"/>
  <c r="H507" i="7"/>
  <c r="F508" i="7"/>
  <c r="G508" i="7"/>
  <c r="H508" i="7"/>
  <c r="F509" i="7"/>
  <c r="G509" i="7"/>
  <c r="H509" i="7"/>
  <c r="F510" i="7"/>
  <c r="G510" i="7"/>
  <c r="H510" i="7"/>
  <c r="F511" i="7"/>
  <c r="G511" i="7"/>
  <c r="H511" i="7"/>
  <c r="F512" i="7"/>
  <c r="G512" i="7"/>
  <c r="H512" i="7"/>
  <c r="F513" i="7"/>
  <c r="G513" i="7"/>
  <c r="H513" i="7"/>
  <c r="F514" i="7"/>
  <c r="G514" i="7"/>
  <c r="H514" i="7"/>
  <c r="F515" i="7"/>
  <c r="G515" i="7"/>
  <c r="H515" i="7"/>
  <c r="F516" i="7"/>
  <c r="G516" i="7"/>
  <c r="H516" i="7"/>
  <c r="F517" i="7"/>
  <c r="G517" i="7"/>
  <c r="H517" i="7"/>
  <c r="F518" i="7"/>
  <c r="G518" i="7"/>
  <c r="H518" i="7"/>
  <c r="F519" i="7"/>
  <c r="G519" i="7"/>
  <c r="H519" i="7"/>
  <c r="F520" i="7"/>
  <c r="G520" i="7"/>
  <c r="H520" i="7"/>
  <c r="F521" i="7"/>
  <c r="G521" i="7"/>
  <c r="H521" i="7"/>
  <c r="F522" i="7"/>
  <c r="G522" i="7"/>
  <c r="H522" i="7"/>
  <c r="F523" i="7"/>
  <c r="G523" i="7"/>
  <c r="H523" i="7"/>
  <c r="F524" i="7"/>
  <c r="G524" i="7"/>
  <c r="H524" i="7"/>
  <c r="F525" i="7"/>
  <c r="G525" i="7"/>
  <c r="H525" i="7"/>
  <c r="F526" i="7"/>
  <c r="G526" i="7"/>
  <c r="H526" i="7"/>
  <c r="F527" i="7"/>
  <c r="G527" i="7"/>
  <c r="H527" i="7"/>
  <c r="F528" i="7"/>
  <c r="G528" i="7"/>
  <c r="H528" i="7"/>
  <c r="H3" i="7"/>
  <c r="G3" i="7"/>
  <c r="F3" i="7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2" i="4"/>
  <c r="D21" i="5"/>
  <c r="I5" i="3"/>
  <c r="I4" i="3"/>
  <c r="B23" i="3"/>
  <c r="C528" i="4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2" i="5"/>
  <c r="Q528" i="5"/>
  <c r="F6" i="5"/>
  <c r="C529" i="1"/>
  <c r="D6" i="5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3" i="1"/>
  <c r="N5" i="1"/>
  <c r="I7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3" i="1"/>
</calcChain>
</file>

<file path=xl/sharedStrings.xml><?xml version="1.0" encoding="utf-8"?>
<sst xmlns="http://schemas.openxmlformats.org/spreadsheetml/2006/main" count="425" uniqueCount="81">
  <si>
    <t>Salario</t>
  </si>
  <si>
    <t>educ</t>
  </si>
  <si>
    <t>exper</t>
  </si>
  <si>
    <t>antiguid</t>
  </si>
  <si>
    <t>mulher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</si>
  <si>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</si>
  <si>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</si>
  <si>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</si>
  <si>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</si>
  <si>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</si>
  <si>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</si>
  <si>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</si>
  <si>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</si>
  <si>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</si>
  <si>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</si>
  <si>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</si>
  <si>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</si>
  <si>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</si>
  <si>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</si>
  <si>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</si>
  <si>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</si>
  <si>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</si>
  <si>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</si>
  <si>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</si>
  <si>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</si>
  <si>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</si>
  <si>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</si>
  <si>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</si>
  <si>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</si>
  <si>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</si>
  <si>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</si>
  <si>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Salario</t>
  </si>
  <si>
    <t>Residuals</t>
  </si>
  <si>
    <t>PROBABILITY OUTPUT</t>
  </si>
  <si>
    <t>Percentile</t>
  </si>
  <si>
    <t>log(salario)</t>
  </si>
  <si>
    <t>Predicted log(salario)</t>
  </si>
  <si>
    <t>Bin</t>
  </si>
  <si>
    <t>More</t>
  </si>
  <si>
    <t>Frequency</t>
  </si>
  <si>
    <t>Distribuição dos resíduos estimados 1ª equação</t>
  </si>
  <si>
    <t>Regressão com variável salário</t>
  </si>
  <si>
    <t>Distribuição dos resíduos estimados 2ª equação</t>
  </si>
  <si>
    <t>exper^2</t>
  </si>
  <si>
    <t>Retorno aproximado de 5 anos experiência =</t>
  </si>
  <si>
    <t>Retorno aproximado de 20 anos experiência =</t>
  </si>
  <si>
    <t>valor a partir do qual experiência deixa de ter impacto positivo</t>
  </si>
  <si>
    <t>Na amostra existem 147 pessoas com exper &gt; 24.866 anos</t>
  </si>
  <si>
    <t>educ*exper</t>
  </si>
  <si>
    <t>média exper na amostra=</t>
  </si>
  <si>
    <t>(exper-17.017)*educ</t>
  </si>
  <si>
    <t>SUMMARY OUTPUT Cap.6 C3</t>
  </si>
  <si>
    <t>educ(exper-10)</t>
  </si>
  <si>
    <t>Modelo com log(salário)</t>
  </si>
  <si>
    <t>educação - 12</t>
  </si>
  <si>
    <t>exper - 15</t>
  </si>
  <si>
    <t>antiguidade - 10</t>
  </si>
  <si>
    <t>Previsão pontual</t>
  </si>
  <si>
    <t>se a hipótese normalidade dos resíduos não levantar problemas</t>
  </si>
  <si>
    <t>educ-12</t>
  </si>
  <si>
    <t>exper-15</t>
  </si>
  <si>
    <t>antig-10</t>
  </si>
  <si>
    <t>ln(salario)</t>
  </si>
  <si>
    <t>Predicted ln(salario)</t>
  </si>
  <si>
    <t xml:space="preserve"> </t>
  </si>
  <si>
    <t>Solução que não depende da normalidade dos resíduos</t>
  </si>
  <si>
    <t>Salário horário</t>
  </si>
  <si>
    <t>Residuos</t>
  </si>
  <si>
    <t>Residuos^2</t>
  </si>
  <si>
    <t>educ^2</t>
  </si>
  <si>
    <t>antiguid^2</t>
  </si>
  <si>
    <t>educ+antig</t>
  </si>
  <si>
    <t>exper*antig</t>
  </si>
  <si>
    <t>Ychapeu</t>
  </si>
  <si>
    <t>Ychapeu^2</t>
  </si>
  <si>
    <t>Predicted educ</t>
  </si>
  <si>
    <t>uchap_i^2</t>
  </si>
  <si>
    <t>r_ieduc</t>
  </si>
  <si>
    <t>erro padrão</t>
  </si>
  <si>
    <t>erro padrão corrigido</t>
  </si>
  <si>
    <t>Previsão em média  por intervalos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</si>
</sst>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  <xf numFmtId="0" fontId="0" fillId="0" borderId="0" xfId="0" applyNumberFormat="1"/>
    <xf numFmtId="2" fontId="0" fillId="0" borderId="0" xfId="0" applyNumberFormat="1" applyFill="1" applyBorder="1" applyAlignment="1"/>
    <xf numFmtId="0" fontId="3" fillId="0" borderId="0" xfId="0" applyFont="1" applyFill="1" applyBorder="1" applyAlignment="1"/>
    <xf numFmtId="0" fontId="3" fillId="0" borderId="0" xfId="0" applyFont="1"/>
    <xf numFmtId="0" fontId="2" fillId="0" borderId="0" xfId="0" quotePrefix="1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'forma quadrática'!$S$1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'forma quadrática'!$S$2:$S$527</c:f>
              <c:numCache>
                <c:formatCode>General</c:formatCode>
                <c:ptCount val="5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2-496C-BFEE-7C0C21DA579A}"/>
            </c:ext>
          </c:extLst>
        </c:ser>
        <c:ser>
          <c:idx val="1"/>
          <c:order val="1"/>
          <c:tx>
            <c:strRef>
              <c:f>'forma quadrática'!$T$1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'forma quadrática'!$T$2:$T$527</c:f>
              <c:numCache>
                <c:formatCode>General</c:formatCode>
                <c:ptCount val="5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2-496C-BFEE-7C0C21DA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759616"/>
        <c:axId val="463769184"/>
      </c:lineChart>
      <c:catAx>
        <c:axId val="463759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69184"/>
        <c:crosses val="autoZero"/>
        <c:auto val="1"/>
        <c:lblAlgn val="ctr"/>
        <c:lblOffset val="100"/>
        <c:noMultiLvlLbl val="0"/>
      </c:catAx>
      <c:valAx>
        <c:axId val="46376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5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'Distribuição resíduos'!$N$29:$N$554</c:f>
              <c:numCache>
                <c:formatCode>General</c:formatCode>
                <c:ptCount val="526"/>
                <c:pt idx="0">
                  <c:v>9.5057034220532313E-2</c:v>
                </c:pt>
                <c:pt idx="1">
                  <c:v>0.28517110266159695</c:v>
                </c:pt>
                <c:pt idx="2">
                  <c:v>0.47528517110266155</c:v>
                </c:pt>
                <c:pt idx="3">
                  <c:v>0.66539923954372626</c:v>
                </c:pt>
                <c:pt idx="4">
                  <c:v>0.85551330798479086</c:v>
                </c:pt>
                <c:pt idx="5">
                  <c:v>1.0456273764258555</c:v>
                </c:pt>
                <c:pt idx="6">
                  <c:v>1.2357414448669202</c:v>
                </c:pt>
                <c:pt idx="7">
                  <c:v>1.4258555133079847</c:v>
                </c:pt>
                <c:pt idx="8">
                  <c:v>1.6159695817490494</c:v>
                </c:pt>
                <c:pt idx="9">
                  <c:v>1.8060836501901141</c:v>
                </c:pt>
                <c:pt idx="10">
                  <c:v>1.9961977186311786</c:v>
                </c:pt>
                <c:pt idx="11">
                  <c:v>2.1863117870722433</c:v>
                </c:pt>
                <c:pt idx="12">
                  <c:v>2.376425855513308</c:v>
                </c:pt>
                <c:pt idx="13">
                  <c:v>2.5665399239543727</c:v>
                </c:pt>
                <c:pt idx="14">
                  <c:v>2.756653992395437</c:v>
                </c:pt>
                <c:pt idx="15">
                  <c:v>2.9467680608365017</c:v>
                </c:pt>
                <c:pt idx="16">
                  <c:v>3.1368821292775664</c:v>
                </c:pt>
                <c:pt idx="17">
                  <c:v>3.3269961977186311</c:v>
                </c:pt>
                <c:pt idx="18">
                  <c:v>3.5171102661596958</c:v>
                </c:pt>
                <c:pt idx="19">
                  <c:v>3.7072243346007601</c:v>
                </c:pt>
                <c:pt idx="20">
                  <c:v>3.8973384030418248</c:v>
                </c:pt>
                <c:pt idx="21">
                  <c:v>4.087452471482889</c:v>
                </c:pt>
                <c:pt idx="22">
                  <c:v>4.2775665399239537</c:v>
                </c:pt>
                <c:pt idx="23">
                  <c:v>4.4676806083650185</c:v>
                </c:pt>
                <c:pt idx="24">
                  <c:v>4.6577946768060832</c:v>
                </c:pt>
                <c:pt idx="25">
                  <c:v>4.8479087452471479</c:v>
                </c:pt>
                <c:pt idx="26">
                  <c:v>5.0380228136882126</c:v>
                </c:pt>
                <c:pt idx="27">
                  <c:v>5.2281368821292764</c:v>
                </c:pt>
                <c:pt idx="28">
                  <c:v>5.4182509505703411</c:v>
                </c:pt>
                <c:pt idx="29">
                  <c:v>5.6083650190114058</c:v>
                </c:pt>
                <c:pt idx="30">
                  <c:v>5.7984790874524705</c:v>
                </c:pt>
                <c:pt idx="31">
                  <c:v>5.9885931558935352</c:v>
                </c:pt>
                <c:pt idx="32">
                  <c:v>6.1787072243346</c:v>
                </c:pt>
                <c:pt idx="33">
                  <c:v>6.3688212927756647</c:v>
                </c:pt>
                <c:pt idx="34">
                  <c:v>6.5589353612167294</c:v>
                </c:pt>
                <c:pt idx="35">
                  <c:v>6.7490494296577941</c:v>
                </c:pt>
                <c:pt idx="36">
                  <c:v>6.9391634980988588</c:v>
                </c:pt>
                <c:pt idx="37">
                  <c:v>7.1292775665399235</c:v>
                </c:pt>
                <c:pt idx="38">
                  <c:v>7.3193916349809873</c:v>
                </c:pt>
                <c:pt idx="39">
                  <c:v>7.509505703422052</c:v>
                </c:pt>
                <c:pt idx="40">
                  <c:v>7.6996197718631167</c:v>
                </c:pt>
                <c:pt idx="41">
                  <c:v>7.8897338403041815</c:v>
                </c:pt>
                <c:pt idx="42">
                  <c:v>8.0798479087452471</c:v>
                </c:pt>
                <c:pt idx="43">
                  <c:v>8.2699619771863109</c:v>
                </c:pt>
                <c:pt idx="44">
                  <c:v>8.4600760456273765</c:v>
                </c:pt>
                <c:pt idx="45">
                  <c:v>8.6501901140684403</c:v>
                </c:pt>
                <c:pt idx="46">
                  <c:v>8.8403041825095059</c:v>
                </c:pt>
                <c:pt idx="47">
                  <c:v>9.0304182509505697</c:v>
                </c:pt>
                <c:pt idx="48">
                  <c:v>9.2205323193916353</c:v>
                </c:pt>
                <c:pt idx="49">
                  <c:v>9.4106463878326991</c:v>
                </c:pt>
                <c:pt idx="50">
                  <c:v>9.6007604562737647</c:v>
                </c:pt>
                <c:pt idx="51">
                  <c:v>9.7908745247148286</c:v>
                </c:pt>
                <c:pt idx="52">
                  <c:v>9.9809885931558942</c:v>
                </c:pt>
                <c:pt idx="53">
                  <c:v>10.171102661596958</c:v>
                </c:pt>
                <c:pt idx="54">
                  <c:v>10.361216730038022</c:v>
                </c:pt>
                <c:pt idx="55">
                  <c:v>10.551330798479087</c:v>
                </c:pt>
                <c:pt idx="56">
                  <c:v>10.741444866920151</c:v>
                </c:pt>
                <c:pt idx="57">
                  <c:v>10.931558935361217</c:v>
                </c:pt>
                <c:pt idx="58">
                  <c:v>11.121673003802281</c:v>
                </c:pt>
                <c:pt idx="59">
                  <c:v>11.311787072243346</c:v>
                </c:pt>
                <c:pt idx="60">
                  <c:v>11.50190114068441</c:v>
                </c:pt>
                <c:pt idx="61">
                  <c:v>11.692015209125476</c:v>
                </c:pt>
                <c:pt idx="62">
                  <c:v>11.882129277566539</c:v>
                </c:pt>
                <c:pt idx="63">
                  <c:v>12.072243346007605</c:v>
                </c:pt>
                <c:pt idx="64">
                  <c:v>12.262357414448669</c:v>
                </c:pt>
                <c:pt idx="65">
                  <c:v>12.452471482889733</c:v>
                </c:pt>
                <c:pt idx="66">
                  <c:v>12.642585551330798</c:v>
                </c:pt>
                <c:pt idx="67">
                  <c:v>12.832699619771862</c:v>
                </c:pt>
                <c:pt idx="68">
                  <c:v>13.022813688212928</c:v>
                </c:pt>
                <c:pt idx="69">
                  <c:v>13.212927756653992</c:v>
                </c:pt>
                <c:pt idx="70">
                  <c:v>13.403041825095057</c:v>
                </c:pt>
                <c:pt idx="71">
                  <c:v>13.593155893536121</c:v>
                </c:pt>
                <c:pt idx="72">
                  <c:v>13.783269961977187</c:v>
                </c:pt>
                <c:pt idx="73">
                  <c:v>13.97338403041825</c:v>
                </c:pt>
                <c:pt idx="74">
                  <c:v>14.163498098859316</c:v>
                </c:pt>
                <c:pt idx="75">
                  <c:v>14.35361216730038</c:v>
                </c:pt>
                <c:pt idx="76">
                  <c:v>14.543726235741444</c:v>
                </c:pt>
                <c:pt idx="77">
                  <c:v>14.733840304182509</c:v>
                </c:pt>
                <c:pt idx="78">
                  <c:v>14.923954372623573</c:v>
                </c:pt>
                <c:pt idx="79">
                  <c:v>15.114068441064639</c:v>
                </c:pt>
                <c:pt idx="80">
                  <c:v>15.304182509505702</c:v>
                </c:pt>
                <c:pt idx="81">
                  <c:v>15.494296577946768</c:v>
                </c:pt>
                <c:pt idx="82">
                  <c:v>15.684410646387832</c:v>
                </c:pt>
                <c:pt idx="83">
                  <c:v>15.874524714828897</c:v>
                </c:pt>
                <c:pt idx="84">
                  <c:v>16.06463878326996</c:v>
                </c:pt>
                <c:pt idx="85">
                  <c:v>16.254752851711025</c:v>
                </c:pt>
                <c:pt idx="86">
                  <c:v>16.444866920152087</c:v>
                </c:pt>
                <c:pt idx="87">
                  <c:v>16.634980988593153</c:v>
                </c:pt>
                <c:pt idx="88">
                  <c:v>16.825095057034218</c:v>
                </c:pt>
                <c:pt idx="89">
                  <c:v>17.015209125475284</c:v>
                </c:pt>
                <c:pt idx="90">
                  <c:v>17.205323193916346</c:v>
                </c:pt>
                <c:pt idx="91">
                  <c:v>17.395437262357412</c:v>
                </c:pt>
                <c:pt idx="92">
                  <c:v>17.585551330798477</c:v>
                </c:pt>
                <c:pt idx="93">
                  <c:v>17.775665399239543</c:v>
                </c:pt>
                <c:pt idx="94">
                  <c:v>17.965779467680605</c:v>
                </c:pt>
                <c:pt idx="95">
                  <c:v>18.15589353612167</c:v>
                </c:pt>
                <c:pt idx="96">
                  <c:v>18.346007604562736</c:v>
                </c:pt>
                <c:pt idx="97">
                  <c:v>18.536121673003798</c:v>
                </c:pt>
                <c:pt idx="98">
                  <c:v>18.726235741444864</c:v>
                </c:pt>
                <c:pt idx="99">
                  <c:v>18.916349809885929</c:v>
                </c:pt>
                <c:pt idx="100">
                  <c:v>19.106463878326995</c:v>
                </c:pt>
                <c:pt idx="101">
                  <c:v>19.296577946768057</c:v>
                </c:pt>
                <c:pt idx="102">
                  <c:v>19.486692015209123</c:v>
                </c:pt>
                <c:pt idx="103">
                  <c:v>19.676806083650188</c:v>
                </c:pt>
                <c:pt idx="104">
                  <c:v>19.866920152091254</c:v>
                </c:pt>
                <c:pt idx="105">
                  <c:v>20.057034220532316</c:v>
                </c:pt>
                <c:pt idx="106">
                  <c:v>20.247148288973381</c:v>
                </c:pt>
                <c:pt idx="107">
                  <c:v>20.437262357414447</c:v>
                </c:pt>
                <c:pt idx="108">
                  <c:v>20.627376425855509</c:v>
                </c:pt>
                <c:pt idx="109">
                  <c:v>20.817490494296575</c:v>
                </c:pt>
                <c:pt idx="110">
                  <c:v>21.00760456273764</c:v>
                </c:pt>
                <c:pt idx="111">
                  <c:v>21.197718631178706</c:v>
                </c:pt>
                <c:pt idx="112">
                  <c:v>21.387832699619768</c:v>
                </c:pt>
                <c:pt idx="113">
                  <c:v>21.577946768060833</c:v>
                </c:pt>
                <c:pt idx="114">
                  <c:v>21.768060836501899</c:v>
                </c:pt>
                <c:pt idx="115">
                  <c:v>21.958174904942965</c:v>
                </c:pt>
                <c:pt idx="116">
                  <c:v>22.148288973384027</c:v>
                </c:pt>
                <c:pt idx="117">
                  <c:v>22.338403041825092</c:v>
                </c:pt>
                <c:pt idx="118">
                  <c:v>22.528517110266158</c:v>
                </c:pt>
                <c:pt idx="119">
                  <c:v>22.71863117870722</c:v>
                </c:pt>
                <c:pt idx="120">
                  <c:v>22.908745247148286</c:v>
                </c:pt>
                <c:pt idx="121">
                  <c:v>23.098859315589351</c:v>
                </c:pt>
                <c:pt idx="122">
                  <c:v>23.288973384030417</c:v>
                </c:pt>
                <c:pt idx="123">
                  <c:v>23.479087452471479</c:v>
                </c:pt>
                <c:pt idx="124">
                  <c:v>23.669201520912544</c:v>
                </c:pt>
                <c:pt idx="125">
                  <c:v>23.85931558935361</c:v>
                </c:pt>
                <c:pt idx="126">
                  <c:v>24.049429657794676</c:v>
                </c:pt>
                <c:pt idx="127">
                  <c:v>24.239543726235738</c:v>
                </c:pt>
                <c:pt idx="128">
                  <c:v>24.429657794676803</c:v>
                </c:pt>
                <c:pt idx="129">
                  <c:v>24.619771863117869</c:v>
                </c:pt>
                <c:pt idx="130">
                  <c:v>24.809885931558931</c:v>
                </c:pt>
                <c:pt idx="131">
                  <c:v>24.999999999999996</c:v>
                </c:pt>
                <c:pt idx="132">
                  <c:v>25.190114068441062</c:v>
                </c:pt>
                <c:pt idx="133">
                  <c:v>25.380228136882128</c:v>
                </c:pt>
                <c:pt idx="134">
                  <c:v>25.57034220532319</c:v>
                </c:pt>
                <c:pt idx="135">
                  <c:v>25.760456273764255</c:v>
                </c:pt>
                <c:pt idx="136">
                  <c:v>25.950570342205321</c:v>
                </c:pt>
                <c:pt idx="137">
                  <c:v>26.140684410646386</c:v>
                </c:pt>
                <c:pt idx="138">
                  <c:v>26.330798479087449</c:v>
                </c:pt>
                <c:pt idx="139">
                  <c:v>26.520912547528514</c:v>
                </c:pt>
                <c:pt idx="140">
                  <c:v>26.71102661596958</c:v>
                </c:pt>
                <c:pt idx="141">
                  <c:v>26.901140684410642</c:v>
                </c:pt>
                <c:pt idx="142">
                  <c:v>27.091254752851707</c:v>
                </c:pt>
                <c:pt idx="143">
                  <c:v>27.281368821292773</c:v>
                </c:pt>
                <c:pt idx="144">
                  <c:v>27.471482889733839</c:v>
                </c:pt>
                <c:pt idx="145">
                  <c:v>27.661596958174901</c:v>
                </c:pt>
                <c:pt idx="146">
                  <c:v>27.851711026615966</c:v>
                </c:pt>
                <c:pt idx="147">
                  <c:v>28.041825095057032</c:v>
                </c:pt>
                <c:pt idx="148">
                  <c:v>28.231939163498097</c:v>
                </c:pt>
                <c:pt idx="149">
                  <c:v>28.422053231939159</c:v>
                </c:pt>
                <c:pt idx="150">
                  <c:v>28.612167300380225</c:v>
                </c:pt>
                <c:pt idx="151">
                  <c:v>28.802281368821291</c:v>
                </c:pt>
                <c:pt idx="152">
                  <c:v>28.992395437262353</c:v>
                </c:pt>
                <c:pt idx="153">
                  <c:v>29.182509505703418</c:v>
                </c:pt>
                <c:pt idx="154">
                  <c:v>29.372623574144484</c:v>
                </c:pt>
                <c:pt idx="155">
                  <c:v>29.562737642585549</c:v>
                </c:pt>
                <c:pt idx="156">
                  <c:v>29.752851711026612</c:v>
                </c:pt>
                <c:pt idx="157">
                  <c:v>29.942965779467677</c:v>
                </c:pt>
                <c:pt idx="158">
                  <c:v>30.133079847908743</c:v>
                </c:pt>
                <c:pt idx="159">
                  <c:v>30.323193916349808</c:v>
                </c:pt>
                <c:pt idx="160">
                  <c:v>30.51330798479087</c:v>
                </c:pt>
                <c:pt idx="161">
                  <c:v>30.703422053231936</c:v>
                </c:pt>
                <c:pt idx="162">
                  <c:v>30.893536121673002</c:v>
                </c:pt>
                <c:pt idx="163">
                  <c:v>31.083650190114064</c:v>
                </c:pt>
                <c:pt idx="164">
                  <c:v>31.273764258555129</c:v>
                </c:pt>
                <c:pt idx="165">
                  <c:v>31.463878326996195</c:v>
                </c:pt>
                <c:pt idx="166">
                  <c:v>31.65399239543726</c:v>
                </c:pt>
                <c:pt idx="167">
                  <c:v>31.844106463878322</c:v>
                </c:pt>
                <c:pt idx="168">
                  <c:v>32.034220532319388</c:v>
                </c:pt>
                <c:pt idx="169">
                  <c:v>32.22433460076045</c:v>
                </c:pt>
                <c:pt idx="170">
                  <c:v>32.414448669201519</c:v>
                </c:pt>
                <c:pt idx="171">
                  <c:v>32.604562737642581</c:v>
                </c:pt>
                <c:pt idx="172">
                  <c:v>32.794676806083643</c:v>
                </c:pt>
                <c:pt idx="173">
                  <c:v>32.984790874524712</c:v>
                </c:pt>
                <c:pt idx="174">
                  <c:v>33.174904942965775</c:v>
                </c:pt>
                <c:pt idx="175">
                  <c:v>33.365019011406844</c:v>
                </c:pt>
                <c:pt idx="176">
                  <c:v>33.555133079847906</c:v>
                </c:pt>
                <c:pt idx="177">
                  <c:v>33.745247148288968</c:v>
                </c:pt>
                <c:pt idx="178">
                  <c:v>33.935361216730037</c:v>
                </c:pt>
                <c:pt idx="179">
                  <c:v>34.125475285171099</c:v>
                </c:pt>
                <c:pt idx="180">
                  <c:v>34.315589353612161</c:v>
                </c:pt>
                <c:pt idx="181">
                  <c:v>34.50570342205323</c:v>
                </c:pt>
                <c:pt idx="182">
                  <c:v>34.695817490494292</c:v>
                </c:pt>
                <c:pt idx="183">
                  <c:v>34.885931558935354</c:v>
                </c:pt>
                <c:pt idx="184">
                  <c:v>35.076045627376423</c:v>
                </c:pt>
                <c:pt idx="185">
                  <c:v>35.266159695817485</c:v>
                </c:pt>
                <c:pt idx="186">
                  <c:v>35.456273764258555</c:v>
                </c:pt>
                <c:pt idx="187">
                  <c:v>35.646387832699617</c:v>
                </c:pt>
                <c:pt idx="188">
                  <c:v>35.836501901140679</c:v>
                </c:pt>
                <c:pt idx="189">
                  <c:v>36.026615969581748</c:v>
                </c:pt>
                <c:pt idx="190">
                  <c:v>36.21673003802281</c:v>
                </c:pt>
                <c:pt idx="191">
                  <c:v>36.406844106463872</c:v>
                </c:pt>
                <c:pt idx="192">
                  <c:v>36.596958174904941</c:v>
                </c:pt>
                <c:pt idx="193">
                  <c:v>36.787072243346003</c:v>
                </c:pt>
                <c:pt idx="194">
                  <c:v>36.977186311787065</c:v>
                </c:pt>
                <c:pt idx="195">
                  <c:v>37.167300380228134</c:v>
                </c:pt>
                <c:pt idx="196">
                  <c:v>37.357414448669196</c:v>
                </c:pt>
                <c:pt idx="197">
                  <c:v>37.547528517110266</c:v>
                </c:pt>
                <c:pt idx="198">
                  <c:v>37.737642585551328</c:v>
                </c:pt>
                <c:pt idx="199">
                  <c:v>37.92775665399239</c:v>
                </c:pt>
                <c:pt idx="200">
                  <c:v>38.117870722433459</c:v>
                </c:pt>
                <c:pt idx="201">
                  <c:v>38.307984790874521</c:v>
                </c:pt>
                <c:pt idx="202">
                  <c:v>38.498098859315583</c:v>
                </c:pt>
                <c:pt idx="203">
                  <c:v>38.688212927756652</c:v>
                </c:pt>
                <c:pt idx="204">
                  <c:v>38.878326996197714</c:v>
                </c:pt>
                <c:pt idx="205">
                  <c:v>39.068441064638776</c:v>
                </c:pt>
                <c:pt idx="206">
                  <c:v>39.258555133079845</c:v>
                </c:pt>
                <c:pt idx="207">
                  <c:v>39.448669201520907</c:v>
                </c:pt>
                <c:pt idx="208">
                  <c:v>39.638783269961976</c:v>
                </c:pt>
                <c:pt idx="209">
                  <c:v>39.828897338403038</c:v>
                </c:pt>
                <c:pt idx="210">
                  <c:v>40.019011406844101</c:v>
                </c:pt>
                <c:pt idx="211">
                  <c:v>40.20912547528517</c:v>
                </c:pt>
                <c:pt idx="212">
                  <c:v>40.399239543726232</c:v>
                </c:pt>
                <c:pt idx="213">
                  <c:v>40.589353612167294</c:v>
                </c:pt>
                <c:pt idx="214">
                  <c:v>40.779467680608363</c:v>
                </c:pt>
                <c:pt idx="215">
                  <c:v>40.969581749049425</c:v>
                </c:pt>
                <c:pt idx="216">
                  <c:v>41.159695817490487</c:v>
                </c:pt>
                <c:pt idx="217">
                  <c:v>41.349809885931556</c:v>
                </c:pt>
                <c:pt idx="218">
                  <c:v>41.539923954372618</c:v>
                </c:pt>
                <c:pt idx="219">
                  <c:v>41.730038022813687</c:v>
                </c:pt>
                <c:pt idx="220">
                  <c:v>41.920152091254749</c:v>
                </c:pt>
                <c:pt idx="221">
                  <c:v>42.110266159695811</c:v>
                </c:pt>
                <c:pt idx="222">
                  <c:v>42.300380228136881</c:v>
                </c:pt>
                <c:pt idx="223">
                  <c:v>42.490494296577943</c:v>
                </c:pt>
                <c:pt idx="224">
                  <c:v>42.680608365019005</c:v>
                </c:pt>
                <c:pt idx="225">
                  <c:v>42.870722433460074</c:v>
                </c:pt>
                <c:pt idx="226">
                  <c:v>43.060836501901136</c:v>
                </c:pt>
                <c:pt idx="227">
                  <c:v>43.250950570342198</c:v>
                </c:pt>
                <c:pt idx="228">
                  <c:v>43.441064638783267</c:v>
                </c:pt>
                <c:pt idx="229">
                  <c:v>43.631178707224329</c:v>
                </c:pt>
                <c:pt idx="230">
                  <c:v>43.821292775665398</c:v>
                </c:pt>
                <c:pt idx="231">
                  <c:v>44.01140684410646</c:v>
                </c:pt>
                <c:pt idx="232">
                  <c:v>44.201520912547522</c:v>
                </c:pt>
                <c:pt idx="233">
                  <c:v>44.391634980988592</c:v>
                </c:pt>
                <c:pt idx="234">
                  <c:v>44.581749049429654</c:v>
                </c:pt>
                <c:pt idx="235">
                  <c:v>44.771863117870716</c:v>
                </c:pt>
                <c:pt idx="236">
                  <c:v>44.961977186311785</c:v>
                </c:pt>
                <c:pt idx="237">
                  <c:v>45.152091254752847</c:v>
                </c:pt>
                <c:pt idx="238">
                  <c:v>45.342205323193909</c:v>
                </c:pt>
                <c:pt idx="239">
                  <c:v>45.532319391634978</c:v>
                </c:pt>
                <c:pt idx="240">
                  <c:v>45.72243346007604</c:v>
                </c:pt>
                <c:pt idx="241">
                  <c:v>45.912547528517109</c:v>
                </c:pt>
                <c:pt idx="242">
                  <c:v>46.102661596958171</c:v>
                </c:pt>
                <c:pt idx="243">
                  <c:v>46.292775665399233</c:v>
                </c:pt>
                <c:pt idx="244">
                  <c:v>46.482889733840302</c:v>
                </c:pt>
                <c:pt idx="245">
                  <c:v>46.673003802281364</c:v>
                </c:pt>
                <c:pt idx="246">
                  <c:v>46.863117870722427</c:v>
                </c:pt>
                <c:pt idx="247">
                  <c:v>47.053231939163496</c:v>
                </c:pt>
                <c:pt idx="248">
                  <c:v>47.243346007604558</c:v>
                </c:pt>
                <c:pt idx="249">
                  <c:v>47.43346007604562</c:v>
                </c:pt>
                <c:pt idx="250">
                  <c:v>47.623574144486689</c:v>
                </c:pt>
                <c:pt idx="251">
                  <c:v>47.813688212927751</c:v>
                </c:pt>
                <c:pt idx="252">
                  <c:v>48.00380228136882</c:v>
                </c:pt>
                <c:pt idx="253">
                  <c:v>48.193916349809882</c:v>
                </c:pt>
                <c:pt idx="254">
                  <c:v>48.384030418250944</c:v>
                </c:pt>
                <c:pt idx="255">
                  <c:v>48.574144486692013</c:v>
                </c:pt>
                <c:pt idx="256">
                  <c:v>48.764258555133075</c:v>
                </c:pt>
                <c:pt idx="257">
                  <c:v>48.954372623574137</c:v>
                </c:pt>
                <c:pt idx="258">
                  <c:v>49.144486692015207</c:v>
                </c:pt>
                <c:pt idx="259">
                  <c:v>49.334600760456269</c:v>
                </c:pt>
                <c:pt idx="260">
                  <c:v>49.524714828897331</c:v>
                </c:pt>
                <c:pt idx="261">
                  <c:v>49.7148288973384</c:v>
                </c:pt>
                <c:pt idx="262">
                  <c:v>49.904942965779462</c:v>
                </c:pt>
                <c:pt idx="263">
                  <c:v>50.095057034220531</c:v>
                </c:pt>
                <c:pt idx="264">
                  <c:v>50.285171102661593</c:v>
                </c:pt>
                <c:pt idx="265">
                  <c:v>50.475285171102655</c:v>
                </c:pt>
                <c:pt idx="266">
                  <c:v>50.665399239543724</c:v>
                </c:pt>
                <c:pt idx="267">
                  <c:v>50.855513307984786</c:v>
                </c:pt>
                <c:pt idx="268">
                  <c:v>51.045627376425848</c:v>
                </c:pt>
                <c:pt idx="269">
                  <c:v>51.235741444866918</c:v>
                </c:pt>
                <c:pt idx="270">
                  <c:v>51.42585551330798</c:v>
                </c:pt>
                <c:pt idx="271">
                  <c:v>51.615969581749042</c:v>
                </c:pt>
                <c:pt idx="272">
                  <c:v>51.806083650190111</c:v>
                </c:pt>
                <c:pt idx="273">
                  <c:v>51.996197718631173</c:v>
                </c:pt>
                <c:pt idx="274">
                  <c:v>52.186311787072242</c:v>
                </c:pt>
                <c:pt idx="275">
                  <c:v>52.376425855513304</c:v>
                </c:pt>
                <c:pt idx="276">
                  <c:v>52.566539923954366</c:v>
                </c:pt>
                <c:pt idx="277">
                  <c:v>52.756653992395435</c:v>
                </c:pt>
                <c:pt idx="278">
                  <c:v>52.946768060836497</c:v>
                </c:pt>
                <c:pt idx="279">
                  <c:v>53.136882129277559</c:v>
                </c:pt>
                <c:pt idx="280">
                  <c:v>53.326996197718628</c:v>
                </c:pt>
                <c:pt idx="281">
                  <c:v>53.51711026615969</c:v>
                </c:pt>
                <c:pt idx="282">
                  <c:v>53.707224334600753</c:v>
                </c:pt>
                <c:pt idx="283">
                  <c:v>53.897338403041822</c:v>
                </c:pt>
                <c:pt idx="284">
                  <c:v>54.087452471482884</c:v>
                </c:pt>
                <c:pt idx="285">
                  <c:v>54.277566539923953</c:v>
                </c:pt>
                <c:pt idx="286">
                  <c:v>54.467680608365015</c:v>
                </c:pt>
                <c:pt idx="287">
                  <c:v>54.657794676806077</c:v>
                </c:pt>
                <c:pt idx="288">
                  <c:v>54.847908745247146</c:v>
                </c:pt>
                <c:pt idx="289">
                  <c:v>55.038022813688208</c:v>
                </c:pt>
                <c:pt idx="290">
                  <c:v>55.22813688212927</c:v>
                </c:pt>
                <c:pt idx="291">
                  <c:v>55.418250950570339</c:v>
                </c:pt>
                <c:pt idx="292">
                  <c:v>55.608365019011401</c:v>
                </c:pt>
                <c:pt idx="293">
                  <c:v>55.798479087452463</c:v>
                </c:pt>
                <c:pt idx="294">
                  <c:v>55.988593155893533</c:v>
                </c:pt>
                <c:pt idx="295">
                  <c:v>56.178707224334595</c:v>
                </c:pt>
                <c:pt idx="296">
                  <c:v>56.368821292775664</c:v>
                </c:pt>
                <c:pt idx="297">
                  <c:v>56.558935361216726</c:v>
                </c:pt>
                <c:pt idx="298">
                  <c:v>56.749049429657788</c:v>
                </c:pt>
                <c:pt idx="299">
                  <c:v>56.939163498098857</c:v>
                </c:pt>
                <c:pt idx="300">
                  <c:v>57.129277566539919</c:v>
                </c:pt>
                <c:pt idx="301">
                  <c:v>57.319391634980981</c:v>
                </c:pt>
                <c:pt idx="302">
                  <c:v>57.50950570342205</c:v>
                </c:pt>
                <c:pt idx="303">
                  <c:v>57.699619771863112</c:v>
                </c:pt>
                <c:pt idx="304">
                  <c:v>57.889733840304174</c:v>
                </c:pt>
                <c:pt idx="305">
                  <c:v>58.079847908745244</c:v>
                </c:pt>
                <c:pt idx="306">
                  <c:v>58.269961977186306</c:v>
                </c:pt>
                <c:pt idx="307">
                  <c:v>58.460076045627375</c:v>
                </c:pt>
                <c:pt idx="308">
                  <c:v>58.650190114068437</c:v>
                </c:pt>
                <c:pt idx="309">
                  <c:v>58.840304182509499</c:v>
                </c:pt>
                <c:pt idx="310">
                  <c:v>59.030418250950568</c:v>
                </c:pt>
                <c:pt idx="311">
                  <c:v>59.22053231939163</c:v>
                </c:pt>
                <c:pt idx="312">
                  <c:v>59.410646387832692</c:v>
                </c:pt>
                <c:pt idx="313">
                  <c:v>59.600760456273761</c:v>
                </c:pt>
                <c:pt idx="314">
                  <c:v>59.790874524714823</c:v>
                </c:pt>
                <c:pt idx="315">
                  <c:v>59.980988593155885</c:v>
                </c:pt>
                <c:pt idx="316">
                  <c:v>60.171102661596954</c:v>
                </c:pt>
                <c:pt idx="317">
                  <c:v>60.361216730038016</c:v>
                </c:pt>
                <c:pt idx="318">
                  <c:v>60.551330798479086</c:v>
                </c:pt>
                <c:pt idx="319">
                  <c:v>60.741444866920148</c:v>
                </c:pt>
                <c:pt idx="320">
                  <c:v>60.93155893536121</c:v>
                </c:pt>
                <c:pt idx="321">
                  <c:v>61.121673003802279</c:v>
                </c:pt>
                <c:pt idx="322">
                  <c:v>61.311787072243341</c:v>
                </c:pt>
                <c:pt idx="323">
                  <c:v>61.501901140684403</c:v>
                </c:pt>
                <c:pt idx="324">
                  <c:v>61.692015209125472</c:v>
                </c:pt>
                <c:pt idx="325">
                  <c:v>61.882129277566534</c:v>
                </c:pt>
                <c:pt idx="326">
                  <c:v>62.072243346007596</c:v>
                </c:pt>
                <c:pt idx="327">
                  <c:v>62.262357414448665</c:v>
                </c:pt>
                <c:pt idx="328">
                  <c:v>62.452471482889727</c:v>
                </c:pt>
                <c:pt idx="329">
                  <c:v>62.642585551330797</c:v>
                </c:pt>
                <c:pt idx="330">
                  <c:v>62.832699619771859</c:v>
                </c:pt>
                <c:pt idx="331">
                  <c:v>63.022813688212921</c:v>
                </c:pt>
                <c:pt idx="332">
                  <c:v>63.21292775665399</c:v>
                </c:pt>
                <c:pt idx="333">
                  <c:v>63.403041825095052</c:v>
                </c:pt>
                <c:pt idx="334">
                  <c:v>63.593155893536114</c:v>
                </c:pt>
                <c:pt idx="335">
                  <c:v>63.783269961977183</c:v>
                </c:pt>
                <c:pt idx="336">
                  <c:v>63.973384030418245</c:v>
                </c:pt>
                <c:pt idx="337">
                  <c:v>64.163498098859307</c:v>
                </c:pt>
                <c:pt idx="338">
                  <c:v>64.353612167300369</c:v>
                </c:pt>
                <c:pt idx="339">
                  <c:v>64.543726235741445</c:v>
                </c:pt>
                <c:pt idx="340">
                  <c:v>64.733840304182507</c:v>
                </c:pt>
                <c:pt idx="341">
                  <c:v>64.923954372623569</c:v>
                </c:pt>
                <c:pt idx="342">
                  <c:v>65.114068441064632</c:v>
                </c:pt>
                <c:pt idx="343">
                  <c:v>65.304182509505694</c:v>
                </c:pt>
                <c:pt idx="344">
                  <c:v>65.494296577946756</c:v>
                </c:pt>
                <c:pt idx="345">
                  <c:v>65.684410646387832</c:v>
                </c:pt>
                <c:pt idx="346">
                  <c:v>65.874524714828894</c:v>
                </c:pt>
                <c:pt idx="347">
                  <c:v>66.064638783269956</c:v>
                </c:pt>
                <c:pt idx="348">
                  <c:v>66.254752851711018</c:v>
                </c:pt>
                <c:pt idx="349">
                  <c:v>66.44486692015208</c:v>
                </c:pt>
                <c:pt idx="350">
                  <c:v>66.634980988593156</c:v>
                </c:pt>
                <c:pt idx="351">
                  <c:v>66.825095057034218</c:v>
                </c:pt>
                <c:pt idx="352">
                  <c:v>67.01520912547528</c:v>
                </c:pt>
                <c:pt idx="353">
                  <c:v>67.205323193916342</c:v>
                </c:pt>
                <c:pt idx="354">
                  <c:v>67.395437262357405</c:v>
                </c:pt>
                <c:pt idx="355">
                  <c:v>67.585551330798467</c:v>
                </c:pt>
                <c:pt idx="356">
                  <c:v>67.775665399239543</c:v>
                </c:pt>
                <c:pt idx="357">
                  <c:v>67.965779467680605</c:v>
                </c:pt>
                <c:pt idx="358">
                  <c:v>68.155893536121667</c:v>
                </c:pt>
                <c:pt idx="359">
                  <c:v>68.346007604562729</c:v>
                </c:pt>
                <c:pt idx="360">
                  <c:v>68.536121673003791</c:v>
                </c:pt>
                <c:pt idx="361">
                  <c:v>68.726235741444867</c:v>
                </c:pt>
                <c:pt idx="362">
                  <c:v>68.916349809885929</c:v>
                </c:pt>
                <c:pt idx="363">
                  <c:v>69.106463878326991</c:v>
                </c:pt>
                <c:pt idx="364">
                  <c:v>69.296577946768053</c:v>
                </c:pt>
                <c:pt idx="365">
                  <c:v>69.486692015209115</c:v>
                </c:pt>
                <c:pt idx="366">
                  <c:v>69.676806083650177</c:v>
                </c:pt>
                <c:pt idx="367">
                  <c:v>69.866920152091254</c:v>
                </c:pt>
                <c:pt idx="368">
                  <c:v>70.057034220532316</c:v>
                </c:pt>
                <c:pt idx="369">
                  <c:v>70.247148288973378</c:v>
                </c:pt>
                <c:pt idx="370">
                  <c:v>70.43726235741444</c:v>
                </c:pt>
                <c:pt idx="371">
                  <c:v>70.627376425855502</c:v>
                </c:pt>
                <c:pt idx="372">
                  <c:v>70.817490494296578</c:v>
                </c:pt>
                <c:pt idx="373">
                  <c:v>71.00760456273764</c:v>
                </c:pt>
                <c:pt idx="374">
                  <c:v>71.197718631178702</c:v>
                </c:pt>
                <c:pt idx="375">
                  <c:v>71.387832699619764</c:v>
                </c:pt>
                <c:pt idx="376">
                  <c:v>71.577946768060826</c:v>
                </c:pt>
                <c:pt idx="377">
                  <c:v>71.768060836501888</c:v>
                </c:pt>
                <c:pt idx="378">
                  <c:v>71.958174904942965</c:v>
                </c:pt>
                <c:pt idx="379">
                  <c:v>72.148288973384027</c:v>
                </c:pt>
                <c:pt idx="380">
                  <c:v>72.338403041825089</c:v>
                </c:pt>
                <c:pt idx="381">
                  <c:v>72.528517110266151</c:v>
                </c:pt>
                <c:pt idx="382">
                  <c:v>72.718631178707213</c:v>
                </c:pt>
                <c:pt idx="383">
                  <c:v>72.908745247148289</c:v>
                </c:pt>
                <c:pt idx="384">
                  <c:v>73.098859315589351</c:v>
                </c:pt>
                <c:pt idx="385">
                  <c:v>73.288973384030413</c:v>
                </c:pt>
                <c:pt idx="386">
                  <c:v>73.479087452471475</c:v>
                </c:pt>
                <c:pt idx="387">
                  <c:v>73.669201520912537</c:v>
                </c:pt>
                <c:pt idx="388">
                  <c:v>73.859315589353599</c:v>
                </c:pt>
                <c:pt idx="389">
                  <c:v>74.049429657794676</c:v>
                </c:pt>
                <c:pt idx="390">
                  <c:v>74.239543726235738</c:v>
                </c:pt>
                <c:pt idx="391">
                  <c:v>74.4296577946768</c:v>
                </c:pt>
                <c:pt idx="392">
                  <c:v>74.619771863117862</c:v>
                </c:pt>
                <c:pt idx="393">
                  <c:v>74.809885931558924</c:v>
                </c:pt>
                <c:pt idx="394">
                  <c:v>75</c:v>
                </c:pt>
                <c:pt idx="395">
                  <c:v>75.190114068441062</c:v>
                </c:pt>
                <c:pt idx="396">
                  <c:v>75.380228136882124</c:v>
                </c:pt>
                <c:pt idx="397">
                  <c:v>75.570342205323186</c:v>
                </c:pt>
                <c:pt idx="398">
                  <c:v>75.760456273764248</c:v>
                </c:pt>
                <c:pt idx="399">
                  <c:v>75.95057034220531</c:v>
                </c:pt>
                <c:pt idx="400">
                  <c:v>76.140684410646386</c:v>
                </c:pt>
                <c:pt idx="401">
                  <c:v>76.330798479087449</c:v>
                </c:pt>
                <c:pt idx="402">
                  <c:v>76.520912547528511</c:v>
                </c:pt>
                <c:pt idx="403">
                  <c:v>76.711026615969573</c:v>
                </c:pt>
                <c:pt idx="404">
                  <c:v>76.901140684410635</c:v>
                </c:pt>
                <c:pt idx="405">
                  <c:v>77.091254752851711</c:v>
                </c:pt>
                <c:pt idx="406">
                  <c:v>77.281368821292773</c:v>
                </c:pt>
                <c:pt idx="407">
                  <c:v>77.471482889733835</c:v>
                </c:pt>
                <c:pt idx="408">
                  <c:v>77.661596958174897</c:v>
                </c:pt>
                <c:pt idx="409">
                  <c:v>77.851711026615959</c:v>
                </c:pt>
                <c:pt idx="410">
                  <c:v>78.041825095057021</c:v>
                </c:pt>
                <c:pt idx="411">
                  <c:v>78.231939163498097</c:v>
                </c:pt>
                <c:pt idx="412">
                  <c:v>78.422053231939159</c:v>
                </c:pt>
                <c:pt idx="413">
                  <c:v>78.612167300380221</c:v>
                </c:pt>
                <c:pt idx="414">
                  <c:v>78.802281368821284</c:v>
                </c:pt>
                <c:pt idx="415">
                  <c:v>78.992395437262346</c:v>
                </c:pt>
                <c:pt idx="416">
                  <c:v>79.182509505703422</c:v>
                </c:pt>
                <c:pt idx="417">
                  <c:v>79.372623574144484</c:v>
                </c:pt>
                <c:pt idx="418">
                  <c:v>79.562737642585546</c:v>
                </c:pt>
                <c:pt idx="419">
                  <c:v>79.752851711026608</c:v>
                </c:pt>
                <c:pt idx="420">
                  <c:v>79.94296577946767</c:v>
                </c:pt>
                <c:pt idx="421">
                  <c:v>80.133079847908732</c:v>
                </c:pt>
                <c:pt idx="422">
                  <c:v>80.323193916349808</c:v>
                </c:pt>
                <c:pt idx="423">
                  <c:v>80.51330798479087</c:v>
                </c:pt>
                <c:pt idx="424">
                  <c:v>80.703422053231932</c:v>
                </c:pt>
                <c:pt idx="425">
                  <c:v>80.893536121672994</c:v>
                </c:pt>
                <c:pt idx="426">
                  <c:v>81.083650190114056</c:v>
                </c:pt>
                <c:pt idx="427">
                  <c:v>81.273764258555133</c:v>
                </c:pt>
                <c:pt idx="428">
                  <c:v>81.463878326996195</c:v>
                </c:pt>
                <c:pt idx="429">
                  <c:v>81.653992395437257</c:v>
                </c:pt>
                <c:pt idx="430">
                  <c:v>81.844106463878319</c:v>
                </c:pt>
                <c:pt idx="431">
                  <c:v>82.034220532319381</c:v>
                </c:pt>
                <c:pt idx="432">
                  <c:v>82.224334600760443</c:v>
                </c:pt>
                <c:pt idx="433">
                  <c:v>82.414448669201519</c:v>
                </c:pt>
                <c:pt idx="434">
                  <c:v>82.604562737642581</c:v>
                </c:pt>
                <c:pt idx="435">
                  <c:v>82.794676806083643</c:v>
                </c:pt>
                <c:pt idx="436">
                  <c:v>82.984790874524705</c:v>
                </c:pt>
                <c:pt idx="437">
                  <c:v>83.174904942965767</c:v>
                </c:pt>
                <c:pt idx="438">
                  <c:v>83.365019011406844</c:v>
                </c:pt>
                <c:pt idx="439">
                  <c:v>83.555133079847906</c:v>
                </c:pt>
                <c:pt idx="440">
                  <c:v>83.745247148288968</c:v>
                </c:pt>
                <c:pt idx="441">
                  <c:v>83.93536121673003</c:v>
                </c:pt>
                <c:pt idx="442">
                  <c:v>84.125475285171092</c:v>
                </c:pt>
                <c:pt idx="443">
                  <c:v>84.315589353612154</c:v>
                </c:pt>
                <c:pt idx="444">
                  <c:v>84.50570342205323</c:v>
                </c:pt>
                <c:pt idx="445">
                  <c:v>84.695817490494292</c:v>
                </c:pt>
                <c:pt idx="446">
                  <c:v>84.885931558935354</c:v>
                </c:pt>
                <c:pt idx="447">
                  <c:v>85.076045627376416</c:v>
                </c:pt>
                <c:pt idx="448">
                  <c:v>85.266159695817478</c:v>
                </c:pt>
                <c:pt idx="449">
                  <c:v>85.456273764258555</c:v>
                </c:pt>
                <c:pt idx="450">
                  <c:v>85.646387832699617</c:v>
                </c:pt>
                <c:pt idx="451">
                  <c:v>85.836501901140679</c:v>
                </c:pt>
                <c:pt idx="452">
                  <c:v>86.026615969581741</c:v>
                </c:pt>
                <c:pt idx="453">
                  <c:v>86.216730038022803</c:v>
                </c:pt>
                <c:pt idx="454">
                  <c:v>86.406844106463865</c:v>
                </c:pt>
                <c:pt idx="455">
                  <c:v>86.596958174904941</c:v>
                </c:pt>
                <c:pt idx="456">
                  <c:v>86.787072243346003</c:v>
                </c:pt>
                <c:pt idx="457">
                  <c:v>86.977186311787065</c:v>
                </c:pt>
                <c:pt idx="458">
                  <c:v>87.167300380228127</c:v>
                </c:pt>
                <c:pt idx="459">
                  <c:v>87.357414448669189</c:v>
                </c:pt>
                <c:pt idx="460">
                  <c:v>87.547528517110266</c:v>
                </c:pt>
                <c:pt idx="461">
                  <c:v>87.737642585551328</c:v>
                </c:pt>
                <c:pt idx="462">
                  <c:v>87.92775665399239</c:v>
                </c:pt>
                <c:pt idx="463">
                  <c:v>88.117870722433452</c:v>
                </c:pt>
                <c:pt idx="464">
                  <c:v>88.307984790874514</c:v>
                </c:pt>
                <c:pt idx="465">
                  <c:v>88.498098859315576</c:v>
                </c:pt>
                <c:pt idx="466">
                  <c:v>88.688212927756652</c:v>
                </c:pt>
                <c:pt idx="467">
                  <c:v>88.878326996197714</c:v>
                </c:pt>
                <c:pt idx="468">
                  <c:v>89.068441064638776</c:v>
                </c:pt>
                <c:pt idx="469">
                  <c:v>89.258555133079838</c:v>
                </c:pt>
                <c:pt idx="470">
                  <c:v>89.4486692015209</c:v>
                </c:pt>
                <c:pt idx="471">
                  <c:v>89.638783269961976</c:v>
                </c:pt>
                <c:pt idx="472">
                  <c:v>89.828897338403038</c:v>
                </c:pt>
                <c:pt idx="473">
                  <c:v>90.019011406844101</c:v>
                </c:pt>
                <c:pt idx="474">
                  <c:v>90.209125475285163</c:v>
                </c:pt>
                <c:pt idx="475">
                  <c:v>90.399239543726225</c:v>
                </c:pt>
                <c:pt idx="476">
                  <c:v>90.589353612167287</c:v>
                </c:pt>
                <c:pt idx="477">
                  <c:v>90.779467680608363</c:v>
                </c:pt>
                <c:pt idx="478">
                  <c:v>90.969581749049425</c:v>
                </c:pt>
                <c:pt idx="479">
                  <c:v>91.159695817490487</c:v>
                </c:pt>
                <c:pt idx="480">
                  <c:v>91.349809885931549</c:v>
                </c:pt>
                <c:pt idx="481">
                  <c:v>91.539923954372611</c:v>
                </c:pt>
                <c:pt idx="482">
                  <c:v>91.730038022813687</c:v>
                </c:pt>
                <c:pt idx="483">
                  <c:v>91.920152091254749</c:v>
                </c:pt>
                <c:pt idx="484">
                  <c:v>92.110266159695811</c:v>
                </c:pt>
                <c:pt idx="485">
                  <c:v>92.300380228136873</c:v>
                </c:pt>
                <c:pt idx="486">
                  <c:v>92.490494296577936</c:v>
                </c:pt>
                <c:pt idx="487">
                  <c:v>92.680608365018998</c:v>
                </c:pt>
                <c:pt idx="488">
                  <c:v>92.870722433460074</c:v>
                </c:pt>
                <c:pt idx="489">
                  <c:v>93.060836501901136</c:v>
                </c:pt>
                <c:pt idx="490">
                  <c:v>93.250950570342198</c:v>
                </c:pt>
                <c:pt idx="491">
                  <c:v>93.44106463878326</c:v>
                </c:pt>
                <c:pt idx="492">
                  <c:v>93.631178707224322</c:v>
                </c:pt>
                <c:pt idx="493">
                  <c:v>93.821292775665398</c:v>
                </c:pt>
                <c:pt idx="494">
                  <c:v>94.01140684410646</c:v>
                </c:pt>
                <c:pt idx="495">
                  <c:v>94.201520912547522</c:v>
                </c:pt>
                <c:pt idx="496">
                  <c:v>94.391634980988584</c:v>
                </c:pt>
                <c:pt idx="497">
                  <c:v>94.581749049429646</c:v>
                </c:pt>
                <c:pt idx="498">
                  <c:v>94.771863117870708</c:v>
                </c:pt>
                <c:pt idx="499">
                  <c:v>94.961977186311785</c:v>
                </c:pt>
                <c:pt idx="500">
                  <c:v>95.152091254752847</c:v>
                </c:pt>
                <c:pt idx="501">
                  <c:v>95.342205323193909</c:v>
                </c:pt>
                <c:pt idx="502">
                  <c:v>95.532319391634971</c:v>
                </c:pt>
                <c:pt idx="503">
                  <c:v>95.722433460076033</c:v>
                </c:pt>
                <c:pt idx="504">
                  <c:v>95.912547528517109</c:v>
                </c:pt>
                <c:pt idx="505">
                  <c:v>96.102661596958171</c:v>
                </c:pt>
                <c:pt idx="506">
                  <c:v>96.292775665399233</c:v>
                </c:pt>
                <c:pt idx="507">
                  <c:v>96.482889733840295</c:v>
                </c:pt>
                <c:pt idx="508">
                  <c:v>96.673003802281357</c:v>
                </c:pt>
                <c:pt idx="509">
                  <c:v>96.863117870722419</c:v>
                </c:pt>
                <c:pt idx="510">
                  <c:v>97.053231939163496</c:v>
                </c:pt>
                <c:pt idx="511">
                  <c:v>97.243346007604558</c:v>
                </c:pt>
                <c:pt idx="512">
                  <c:v>97.43346007604562</c:v>
                </c:pt>
                <c:pt idx="513">
                  <c:v>97.623574144486682</c:v>
                </c:pt>
                <c:pt idx="514">
                  <c:v>97.813688212927744</c:v>
                </c:pt>
                <c:pt idx="515">
                  <c:v>98.00380228136882</c:v>
                </c:pt>
                <c:pt idx="516">
                  <c:v>98.193916349809882</c:v>
                </c:pt>
                <c:pt idx="517">
                  <c:v>98.384030418250944</c:v>
                </c:pt>
                <c:pt idx="518">
                  <c:v>98.574144486692006</c:v>
                </c:pt>
                <c:pt idx="519">
                  <c:v>98.764258555133068</c:v>
                </c:pt>
                <c:pt idx="520">
                  <c:v>98.95437262357413</c:v>
                </c:pt>
                <c:pt idx="521">
                  <c:v>99.144486692015207</c:v>
                </c:pt>
                <c:pt idx="522">
                  <c:v>99.334600760456269</c:v>
                </c:pt>
                <c:pt idx="523">
                  <c:v>99.524714828897331</c:v>
                </c:pt>
                <c:pt idx="524">
                  <c:v>99.714828897338393</c:v>
                </c:pt>
                <c:pt idx="525">
                  <c:v>99.904942965779455</c:v>
                </c:pt>
              </c:numCache>
            </c:numRef>
          </c:xVal>
          <c:yVal>
            <c:numRef>
              <c:f>'Distribuição resíduos'!$O$29:$O$554</c:f>
              <c:numCache>
                <c:formatCode>General</c:formatCode>
                <c:ptCount val="526"/>
                <c:pt idx="0">
                  <c:v>0.53</c:v>
                </c:pt>
                <c:pt idx="1">
                  <c:v>1.43</c:v>
                </c:pt>
                <c:pt idx="2">
                  <c:v>1.5</c:v>
                </c:pt>
                <c:pt idx="3">
                  <c:v>1.5</c:v>
                </c:pt>
                <c:pt idx="4">
                  <c:v>1.63</c:v>
                </c:pt>
                <c:pt idx="5">
                  <c:v>1.67</c:v>
                </c:pt>
                <c:pt idx="6">
                  <c:v>1.75</c:v>
                </c:pt>
                <c:pt idx="7">
                  <c:v>1.96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2.14</c:v>
                </c:pt>
                <c:pt idx="13">
                  <c:v>2.17</c:v>
                </c:pt>
                <c:pt idx="14">
                  <c:v>2.23</c:v>
                </c:pt>
                <c:pt idx="15">
                  <c:v>2.25</c:v>
                </c:pt>
                <c:pt idx="16">
                  <c:v>2.27</c:v>
                </c:pt>
                <c:pt idx="17">
                  <c:v>2.2999999999999998</c:v>
                </c:pt>
                <c:pt idx="18">
                  <c:v>2.31</c:v>
                </c:pt>
                <c:pt idx="19">
                  <c:v>2.38</c:v>
                </c:pt>
                <c:pt idx="20">
                  <c:v>2.5</c:v>
                </c:pt>
                <c:pt idx="21">
                  <c:v>2.5299999999999998</c:v>
                </c:pt>
                <c:pt idx="22">
                  <c:v>2.54</c:v>
                </c:pt>
                <c:pt idx="23">
                  <c:v>2.6</c:v>
                </c:pt>
                <c:pt idx="24">
                  <c:v>2.65</c:v>
                </c:pt>
                <c:pt idx="25">
                  <c:v>2.7</c:v>
                </c:pt>
                <c:pt idx="26">
                  <c:v>2.75</c:v>
                </c:pt>
                <c:pt idx="27">
                  <c:v>2.83</c:v>
                </c:pt>
                <c:pt idx="28">
                  <c:v>2.87</c:v>
                </c:pt>
                <c:pt idx="29">
                  <c:v>2.88</c:v>
                </c:pt>
                <c:pt idx="30">
                  <c:v>2.89</c:v>
                </c:pt>
                <c:pt idx="31">
                  <c:v>2.89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2.91</c:v>
                </c:pt>
                <c:pt idx="49">
                  <c:v>2.91</c:v>
                </c:pt>
                <c:pt idx="50">
                  <c:v>2.91</c:v>
                </c:pt>
                <c:pt idx="51">
                  <c:v>2.91</c:v>
                </c:pt>
                <c:pt idx="52">
                  <c:v>2.92</c:v>
                </c:pt>
                <c:pt idx="53">
                  <c:v>2.92</c:v>
                </c:pt>
                <c:pt idx="54">
                  <c:v>2.92</c:v>
                </c:pt>
                <c:pt idx="55">
                  <c:v>2.92</c:v>
                </c:pt>
                <c:pt idx="56">
                  <c:v>2.92</c:v>
                </c:pt>
                <c:pt idx="57">
                  <c:v>2.93</c:v>
                </c:pt>
                <c:pt idx="58">
                  <c:v>2.95</c:v>
                </c:pt>
                <c:pt idx="59">
                  <c:v>2.95</c:v>
                </c:pt>
                <c:pt idx="60">
                  <c:v>2.95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3.05</c:v>
                </c:pt>
                <c:pt idx="96">
                  <c:v>3.05</c:v>
                </c:pt>
                <c:pt idx="97">
                  <c:v>3.05</c:v>
                </c:pt>
                <c:pt idx="98">
                  <c:v>3.06</c:v>
                </c:pt>
                <c:pt idx="99">
                  <c:v>3.08</c:v>
                </c:pt>
                <c:pt idx="100">
                  <c:v>3.1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3.13</c:v>
                </c:pt>
                <c:pt idx="105">
                  <c:v>3.13</c:v>
                </c:pt>
                <c:pt idx="106">
                  <c:v>3.13</c:v>
                </c:pt>
                <c:pt idx="107">
                  <c:v>3.15</c:v>
                </c:pt>
                <c:pt idx="108">
                  <c:v>3.15</c:v>
                </c:pt>
                <c:pt idx="109">
                  <c:v>3.18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3.2</c:v>
                </c:pt>
                <c:pt idx="114">
                  <c:v>3.24</c:v>
                </c:pt>
                <c:pt idx="115">
                  <c:v>3.24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3.25</c:v>
                </c:pt>
                <c:pt idx="121">
                  <c:v>3.25</c:v>
                </c:pt>
                <c:pt idx="122">
                  <c:v>3.25</c:v>
                </c:pt>
                <c:pt idx="123">
                  <c:v>3.25</c:v>
                </c:pt>
                <c:pt idx="124">
                  <c:v>3.26</c:v>
                </c:pt>
                <c:pt idx="125">
                  <c:v>3.26</c:v>
                </c:pt>
                <c:pt idx="126">
                  <c:v>3.28</c:v>
                </c:pt>
                <c:pt idx="127">
                  <c:v>3.29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3.33</c:v>
                </c:pt>
                <c:pt idx="132">
                  <c:v>3.33</c:v>
                </c:pt>
                <c:pt idx="133">
                  <c:v>3.35</c:v>
                </c:pt>
                <c:pt idx="134">
                  <c:v>3.35</c:v>
                </c:pt>
                <c:pt idx="135">
                  <c:v>3.35</c:v>
                </c:pt>
                <c:pt idx="136">
                  <c:v>3.35</c:v>
                </c:pt>
                <c:pt idx="137">
                  <c:v>3.35</c:v>
                </c:pt>
                <c:pt idx="138">
                  <c:v>3.37</c:v>
                </c:pt>
                <c:pt idx="139">
                  <c:v>3.4</c:v>
                </c:pt>
                <c:pt idx="140">
                  <c:v>3.4</c:v>
                </c:pt>
                <c:pt idx="141">
                  <c:v>3.45</c:v>
                </c:pt>
                <c:pt idx="142">
                  <c:v>3.45</c:v>
                </c:pt>
                <c:pt idx="143">
                  <c:v>3.5</c:v>
                </c:pt>
                <c:pt idx="144">
                  <c:v>3.5</c:v>
                </c:pt>
                <c:pt idx="145">
                  <c:v>3.5</c:v>
                </c:pt>
                <c:pt idx="146">
                  <c:v>3.5</c:v>
                </c:pt>
                <c:pt idx="147">
                  <c:v>3.5</c:v>
                </c:pt>
                <c:pt idx="148">
                  <c:v>3.5</c:v>
                </c:pt>
                <c:pt idx="149">
                  <c:v>3.5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3.5</c:v>
                </c:pt>
                <c:pt idx="161">
                  <c:v>3.51</c:v>
                </c:pt>
                <c:pt idx="162">
                  <c:v>3.51</c:v>
                </c:pt>
                <c:pt idx="163">
                  <c:v>3.52</c:v>
                </c:pt>
                <c:pt idx="164">
                  <c:v>3.54</c:v>
                </c:pt>
                <c:pt idx="165">
                  <c:v>3.55</c:v>
                </c:pt>
                <c:pt idx="166">
                  <c:v>3.55</c:v>
                </c:pt>
                <c:pt idx="167">
                  <c:v>3.58</c:v>
                </c:pt>
                <c:pt idx="168">
                  <c:v>3.6</c:v>
                </c:pt>
                <c:pt idx="169">
                  <c:v>3.6</c:v>
                </c:pt>
                <c:pt idx="170">
                  <c:v>3.6</c:v>
                </c:pt>
                <c:pt idx="171">
                  <c:v>3.64</c:v>
                </c:pt>
                <c:pt idx="172">
                  <c:v>3.65</c:v>
                </c:pt>
                <c:pt idx="173">
                  <c:v>3.71</c:v>
                </c:pt>
                <c:pt idx="174">
                  <c:v>3.71</c:v>
                </c:pt>
                <c:pt idx="175">
                  <c:v>3.73</c:v>
                </c:pt>
                <c:pt idx="176">
                  <c:v>3.75</c:v>
                </c:pt>
                <c:pt idx="177">
                  <c:v>3.75</c:v>
                </c:pt>
                <c:pt idx="178">
                  <c:v>3.75</c:v>
                </c:pt>
                <c:pt idx="179">
                  <c:v>3.75</c:v>
                </c:pt>
                <c:pt idx="180">
                  <c:v>3.75</c:v>
                </c:pt>
                <c:pt idx="181">
                  <c:v>3.75</c:v>
                </c:pt>
                <c:pt idx="182">
                  <c:v>3.75</c:v>
                </c:pt>
                <c:pt idx="183">
                  <c:v>3.75</c:v>
                </c:pt>
                <c:pt idx="184">
                  <c:v>3.75</c:v>
                </c:pt>
                <c:pt idx="185">
                  <c:v>3.75</c:v>
                </c:pt>
                <c:pt idx="186">
                  <c:v>3.75</c:v>
                </c:pt>
                <c:pt idx="187">
                  <c:v>3.76</c:v>
                </c:pt>
                <c:pt idx="188">
                  <c:v>3.8</c:v>
                </c:pt>
                <c:pt idx="189">
                  <c:v>3.81</c:v>
                </c:pt>
                <c:pt idx="190">
                  <c:v>3.83</c:v>
                </c:pt>
                <c:pt idx="191">
                  <c:v>3.85</c:v>
                </c:pt>
                <c:pt idx="192">
                  <c:v>3.88</c:v>
                </c:pt>
                <c:pt idx="193">
                  <c:v>3.91</c:v>
                </c:pt>
                <c:pt idx="194">
                  <c:v>3.95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4.05</c:v>
                </c:pt>
                <c:pt idx="211">
                  <c:v>4.05</c:v>
                </c:pt>
                <c:pt idx="212">
                  <c:v>4.08</c:v>
                </c:pt>
                <c:pt idx="213">
                  <c:v>4.0999999999999996</c:v>
                </c:pt>
                <c:pt idx="214">
                  <c:v>4.0999999999999996</c:v>
                </c:pt>
                <c:pt idx="215">
                  <c:v>4.0999999999999996</c:v>
                </c:pt>
                <c:pt idx="216">
                  <c:v>4.1100000000000003</c:v>
                </c:pt>
                <c:pt idx="217">
                  <c:v>4.1399999999999997</c:v>
                </c:pt>
                <c:pt idx="218">
                  <c:v>4.17</c:v>
                </c:pt>
                <c:pt idx="219">
                  <c:v>4.2</c:v>
                </c:pt>
                <c:pt idx="220">
                  <c:v>4.2</c:v>
                </c:pt>
                <c:pt idx="221">
                  <c:v>4.2</c:v>
                </c:pt>
                <c:pt idx="222">
                  <c:v>4.24</c:v>
                </c:pt>
                <c:pt idx="223">
                  <c:v>4.25</c:v>
                </c:pt>
                <c:pt idx="224">
                  <c:v>4.2699999999999996</c:v>
                </c:pt>
                <c:pt idx="225">
                  <c:v>4.28</c:v>
                </c:pt>
                <c:pt idx="226">
                  <c:v>4.29</c:v>
                </c:pt>
                <c:pt idx="227">
                  <c:v>4.29</c:v>
                </c:pt>
                <c:pt idx="228">
                  <c:v>4.33</c:v>
                </c:pt>
                <c:pt idx="229">
                  <c:v>4.34</c:v>
                </c:pt>
                <c:pt idx="230">
                  <c:v>4.38</c:v>
                </c:pt>
                <c:pt idx="231">
                  <c:v>4.38</c:v>
                </c:pt>
                <c:pt idx="232">
                  <c:v>4.4400000000000004</c:v>
                </c:pt>
                <c:pt idx="233">
                  <c:v>4.4400000000000004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4.5</c:v>
                </c:pt>
                <c:pt idx="240">
                  <c:v>4.5</c:v>
                </c:pt>
                <c:pt idx="241">
                  <c:v>4.5</c:v>
                </c:pt>
                <c:pt idx="242">
                  <c:v>4.5</c:v>
                </c:pt>
                <c:pt idx="243">
                  <c:v>4.5</c:v>
                </c:pt>
                <c:pt idx="244">
                  <c:v>4.5</c:v>
                </c:pt>
                <c:pt idx="245">
                  <c:v>4.5</c:v>
                </c:pt>
                <c:pt idx="246">
                  <c:v>4.5</c:v>
                </c:pt>
                <c:pt idx="247">
                  <c:v>4.5</c:v>
                </c:pt>
                <c:pt idx="248">
                  <c:v>4.5</c:v>
                </c:pt>
                <c:pt idx="249">
                  <c:v>4.5</c:v>
                </c:pt>
                <c:pt idx="250">
                  <c:v>4.5</c:v>
                </c:pt>
                <c:pt idx="251">
                  <c:v>4.5</c:v>
                </c:pt>
                <c:pt idx="252">
                  <c:v>4.5</c:v>
                </c:pt>
                <c:pt idx="253">
                  <c:v>4.5</c:v>
                </c:pt>
                <c:pt idx="254">
                  <c:v>4.51</c:v>
                </c:pt>
                <c:pt idx="255">
                  <c:v>4.55</c:v>
                </c:pt>
                <c:pt idx="256">
                  <c:v>4.55</c:v>
                </c:pt>
                <c:pt idx="257">
                  <c:v>4.57</c:v>
                </c:pt>
                <c:pt idx="258">
                  <c:v>4.57</c:v>
                </c:pt>
                <c:pt idx="259">
                  <c:v>4.5999999999999996</c:v>
                </c:pt>
                <c:pt idx="260">
                  <c:v>4.63</c:v>
                </c:pt>
                <c:pt idx="261">
                  <c:v>4.63</c:v>
                </c:pt>
                <c:pt idx="262">
                  <c:v>4.6500000000000004</c:v>
                </c:pt>
                <c:pt idx="263">
                  <c:v>4.6500000000000004</c:v>
                </c:pt>
                <c:pt idx="264">
                  <c:v>4.67</c:v>
                </c:pt>
                <c:pt idx="265">
                  <c:v>4.68</c:v>
                </c:pt>
                <c:pt idx="266">
                  <c:v>4.68</c:v>
                </c:pt>
                <c:pt idx="267">
                  <c:v>4.68</c:v>
                </c:pt>
                <c:pt idx="268">
                  <c:v>4.6900000000000004</c:v>
                </c:pt>
                <c:pt idx="269">
                  <c:v>4.72</c:v>
                </c:pt>
                <c:pt idx="270">
                  <c:v>4.75</c:v>
                </c:pt>
                <c:pt idx="271">
                  <c:v>4.75</c:v>
                </c:pt>
                <c:pt idx="272">
                  <c:v>4.75</c:v>
                </c:pt>
                <c:pt idx="273">
                  <c:v>4.79</c:v>
                </c:pt>
                <c:pt idx="274">
                  <c:v>4.79</c:v>
                </c:pt>
                <c:pt idx="275">
                  <c:v>4.8099999999999996</c:v>
                </c:pt>
                <c:pt idx="276">
                  <c:v>4.91</c:v>
                </c:pt>
                <c:pt idx="277">
                  <c:v>4.95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5.05</c:v>
                </c:pt>
                <c:pt idx="293">
                  <c:v>5.05</c:v>
                </c:pt>
                <c:pt idx="294">
                  <c:v>5.1100000000000003</c:v>
                </c:pt>
                <c:pt idx="295">
                  <c:v>5.13</c:v>
                </c:pt>
                <c:pt idx="296">
                  <c:v>5.15</c:v>
                </c:pt>
                <c:pt idx="297">
                  <c:v>5.2</c:v>
                </c:pt>
                <c:pt idx="298">
                  <c:v>5.25</c:v>
                </c:pt>
                <c:pt idx="299">
                  <c:v>5.25</c:v>
                </c:pt>
                <c:pt idx="300">
                  <c:v>5.25</c:v>
                </c:pt>
                <c:pt idx="301">
                  <c:v>5.25</c:v>
                </c:pt>
                <c:pt idx="302">
                  <c:v>5.25</c:v>
                </c:pt>
                <c:pt idx="303">
                  <c:v>5.3</c:v>
                </c:pt>
                <c:pt idx="304">
                  <c:v>5.4</c:v>
                </c:pt>
                <c:pt idx="305">
                  <c:v>5.43</c:v>
                </c:pt>
                <c:pt idx="306">
                  <c:v>5.48</c:v>
                </c:pt>
                <c:pt idx="307">
                  <c:v>5.5</c:v>
                </c:pt>
                <c:pt idx="308">
                  <c:v>5.5</c:v>
                </c:pt>
                <c:pt idx="309">
                  <c:v>5.52</c:v>
                </c:pt>
                <c:pt idx="310">
                  <c:v>5.58</c:v>
                </c:pt>
                <c:pt idx="311">
                  <c:v>5.6</c:v>
                </c:pt>
                <c:pt idx="312">
                  <c:v>5.6</c:v>
                </c:pt>
                <c:pt idx="313">
                  <c:v>5.63</c:v>
                </c:pt>
                <c:pt idx="314">
                  <c:v>5.65</c:v>
                </c:pt>
                <c:pt idx="315">
                  <c:v>5.7</c:v>
                </c:pt>
                <c:pt idx="316">
                  <c:v>5.71</c:v>
                </c:pt>
                <c:pt idx="317">
                  <c:v>5.71</c:v>
                </c:pt>
                <c:pt idx="318">
                  <c:v>5.71</c:v>
                </c:pt>
                <c:pt idx="319">
                  <c:v>5.75</c:v>
                </c:pt>
                <c:pt idx="320">
                  <c:v>5.77</c:v>
                </c:pt>
                <c:pt idx="321">
                  <c:v>5.78</c:v>
                </c:pt>
                <c:pt idx="322">
                  <c:v>5.8</c:v>
                </c:pt>
                <c:pt idx="323">
                  <c:v>5.83</c:v>
                </c:pt>
                <c:pt idx="324">
                  <c:v>5.84</c:v>
                </c:pt>
                <c:pt idx="325">
                  <c:v>5.9</c:v>
                </c:pt>
                <c:pt idx="326">
                  <c:v>5.9</c:v>
                </c:pt>
                <c:pt idx="327">
                  <c:v>5.91</c:v>
                </c:pt>
                <c:pt idx="328">
                  <c:v>5.95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6.08</c:v>
                </c:pt>
                <c:pt idx="340">
                  <c:v>6.08</c:v>
                </c:pt>
                <c:pt idx="341">
                  <c:v>6.11</c:v>
                </c:pt>
                <c:pt idx="342">
                  <c:v>6.15</c:v>
                </c:pt>
                <c:pt idx="343">
                  <c:v>6.15</c:v>
                </c:pt>
                <c:pt idx="344">
                  <c:v>6.18</c:v>
                </c:pt>
                <c:pt idx="345">
                  <c:v>6.22</c:v>
                </c:pt>
                <c:pt idx="346">
                  <c:v>6.25</c:v>
                </c:pt>
                <c:pt idx="347">
                  <c:v>6.25</c:v>
                </c:pt>
                <c:pt idx="348">
                  <c:v>6.25</c:v>
                </c:pt>
                <c:pt idx="349">
                  <c:v>6.25</c:v>
                </c:pt>
                <c:pt idx="350">
                  <c:v>6.25</c:v>
                </c:pt>
                <c:pt idx="351">
                  <c:v>6.25</c:v>
                </c:pt>
                <c:pt idx="352">
                  <c:v>6.25</c:v>
                </c:pt>
                <c:pt idx="353">
                  <c:v>6.25</c:v>
                </c:pt>
                <c:pt idx="354">
                  <c:v>6.25</c:v>
                </c:pt>
                <c:pt idx="355">
                  <c:v>6.25</c:v>
                </c:pt>
                <c:pt idx="356">
                  <c:v>6.25</c:v>
                </c:pt>
                <c:pt idx="357">
                  <c:v>6.25</c:v>
                </c:pt>
                <c:pt idx="358">
                  <c:v>6.25</c:v>
                </c:pt>
                <c:pt idx="359">
                  <c:v>6.25</c:v>
                </c:pt>
                <c:pt idx="360">
                  <c:v>6.25</c:v>
                </c:pt>
                <c:pt idx="361">
                  <c:v>6.25</c:v>
                </c:pt>
                <c:pt idx="362">
                  <c:v>6.25</c:v>
                </c:pt>
                <c:pt idx="363">
                  <c:v>6.25</c:v>
                </c:pt>
                <c:pt idx="364">
                  <c:v>6.26</c:v>
                </c:pt>
                <c:pt idx="365">
                  <c:v>6.29</c:v>
                </c:pt>
                <c:pt idx="366">
                  <c:v>6.33</c:v>
                </c:pt>
                <c:pt idx="367">
                  <c:v>6.33</c:v>
                </c:pt>
                <c:pt idx="368">
                  <c:v>6.35</c:v>
                </c:pt>
                <c:pt idx="369">
                  <c:v>6.36</c:v>
                </c:pt>
                <c:pt idx="370">
                  <c:v>6.36</c:v>
                </c:pt>
                <c:pt idx="371">
                  <c:v>6.38</c:v>
                </c:pt>
                <c:pt idx="372">
                  <c:v>6.43</c:v>
                </c:pt>
                <c:pt idx="373">
                  <c:v>6.45</c:v>
                </c:pt>
                <c:pt idx="374">
                  <c:v>6.46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6.5</c:v>
                </c:pt>
                <c:pt idx="379">
                  <c:v>6.5</c:v>
                </c:pt>
                <c:pt idx="380">
                  <c:v>6.5</c:v>
                </c:pt>
                <c:pt idx="381">
                  <c:v>6.5</c:v>
                </c:pt>
                <c:pt idx="382">
                  <c:v>6.53</c:v>
                </c:pt>
                <c:pt idx="383">
                  <c:v>6.63</c:v>
                </c:pt>
                <c:pt idx="384">
                  <c:v>6.63</c:v>
                </c:pt>
                <c:pt idx="385">
                  <c:v>6.63</c:v>
                </c:pt>
                <c:pt idx="386">
                  <c:v>6.67</c:v>
                </c:pt>
                <c:pt idx="387">
                  <c:v>6.67</c:v>
                </c:pt>
                <c:pt idx="388">
                  <c:v>6.76</c:v>
                </c:pt>
                <c:pt idx="389">
                  <c:v>6.8</c:v>
                </c:pt>
                <c:pt idx="390">
                  <c:v>6.85</c:v>
                </c:pt>
                <c:pt idx="391">
                  <c:v>6.88</c:v>
                </c:pt>
                <c:pt idx="392">
                  <c:v>6.88</c:v>
                </c:pt>
                <c:pt idx="393">
                  <c:v>6.88</c:v>
                </c:pt>
                <c:pt idx="394">
                  <c:v>6.88</c:v>
                </c:pt>
                <c:pt idx="395">
                  <c:v>7</c:v>
                </c:pt>
                <c:pt idx="396">
                  <c:v>7</c:v>
                </c:pt>
                <c:pt idx="397">
                  <c:v>7.14</c:v>
                </c:pt>
                <c:pt idx="398">
                  <c:v>7.14</c:v>
                </c:pt>
                <c:pt idx="399">
                  <c:v>7.25</c:v>
                </c:pt>
                <c:pt idx="400">
                  <c:v>7.26</c:v>
                </c:pt>
                <c:pt idx="401">
                  <c:v>7.36</c:v>
                </c:pt>
                <c:pt idx="402">
                  <c:v>7.5</c:v>
                </c:pt>
                <c:pt idx="403">
                  <c:v>7.5</c:v>
                </c:pt>
                <c:pt idx="404">
                  <c:v>7.5</c:v>
                </c:pt>
                <c:pt idx="405">
                  <c:v>7.5</c:v>
                </c:pt>
                <c:pt idx="406">
                  <c:v>7.5</c:v>
                </c:pt>
                <c:pt idx="407">
                  <c:v>7.5</c:v>
                </c:pt>
                <c:pt idx="408">
                  <c:v>7.6</c:v>
                </c:pt>
                <c:pt idx="409">
                  <c:v>7.63</c:v>
                </c:pt>
                <c:pt idx="410">
                  <c:v>7.78</c:v>
                </c:pt>
                <c:pt idx="411">
                  <c:v>7.78</c:v>
                </c:pt>
                <c:pt idx="412">
                  <c:v>7.81</c:v>
                </c:pt>
                <c:pt idx="413">
                  <c:v>7.9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8.02</c:v>
                </c:pt>
                <c:pt idx="421">
                  <c:v>8.1</c:v>
                </c:pt>
                <c:pt idx="422">
                  <c:v>8.1300000000000008</c:v>
                </c:pt>
                <c:pt idx="423">
                  <c:v>8.18</c:v>
                </c:pt>
                <c:pt idx="424">
                  <c:v>8.33</c:v>
                </c:pt>
                <c:pt idx="425">
                  <c:v>8.33</c:v>
                </c:pt>
                <c:pt idx="426">
                  <c:v>8.43</c:v>
                </c:pt>
                <c:pt idx="427">
                  <c:v>8.43</c:v>
                </c:pt>
                <c:pt idx="428">
                  <c:v>8.4499999999999993</c:v>
                </c:pt>
                <c:pt idx="429">
                  <c:v>8.48</c:v>
                </c:pt>
                <c:pt idx="430">
                  <c:v>8.5</c:v>
                </c:pt>
                <c:pt idx="431">
                  <c:v>8.5299999999999994</c:v>
                </c:pt>
                <c:pt idx="432">
                  <c:v>8.6</c:v>
                </c:pt>
                <c:pt idx="433">
                  <c:v>8.6300000000000008</c:v>
                </c:pt>
                <c:pt idx="434">
                  <c:v>8.64</c:v>
                </c:pt>
                <c:pt idx="435">
                  <c:v>8.65</c:v>
                </c:pt>
                <c:pt idx="436">
                  <c:v>8.75</c:v>
                </c:pt>
                <c:pt idx="437">
                  <c:v>8.75</c:v>
                </c:pt>
                <c:pt idx="438">
                  <c:v>8.75</c:v>
                </c:pt>
                <c:pt idx="439">
                  <c:v>8.75</c:v>
                </c:pt>
                <c:pt idx="440">
                  <c:v>8.75</c:v>
                </c:pt>
                <c:pt idx="441">
                  <c:v>8.75</c:v>
                </c:pt>
                <c:pt idx="442">
                  <c:v>8.75</c:v>
                </c:pt>
                <c:pt idx="443">
                  <c:v>8.77</c:v>
                </c:pt>
                <c:pt idx="444">
                  <c:v>8.8000000000000007</c:v>
                </c:pt>
                <c:pt idx="445">
                  <c:v>8.92</c:v>
                </c:pt>
                <c:pt idx="446">
                  <c:v>9</c:v>
                </c:pt>
                <c:pt idx="447">
                  <c:v>9</c:v>
                </c:pt>
                <c:pt idx="448">
                  <c:v>9</c:v>
                </c:pt>
                <c:pt idx="449">
                  <c:v>9.0500000000000007</c:v>
                </c:pt>
                <c:pt idx="450">
                  <c:v>9.09</c:v>
                </c:pt>
                <c:pt idx="451">
                  <c:v>9.1300000000000008</c:v>
                </c:pt>
                <c:pt idx="452">
                  <c:v>9.3000000000000007</c:v>
                </c:pt>
                <c:pt idx="453">
                  <c:v>9.33</c:v>
                </c:pt>
                <c:pt idx="454">
                  <c:v>9.42</c:v>
                </c:pt>
                <c:pt idx="455">
                  <c:v>9.56</c:v>
                </c:pt>
                <c:pt idx="456">
                  <c:v>9.68</c:v>
                </c:pt>
                <c:pt idx="457">
                  <c:v>9.8000000000000007</c:v>
                </c:pt>
                <c:pt idx="458">
                  <c:v>9.85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10.38</c:v>
                </c:pt>
                <c:pt idx="475">
                  <c:v>10.63</c:v>
                </c:pt>
                <c:pt idx="476">
                  <c:v>10.91</c:v>
                </c:pt>
                <c:pt idx="477">
                  <c:v>10.92</c:v>
                </c:pt>
                <c:pt idx="478">
                  <c:v>10.95</c:v>
                </c:pt>
                <c:pt idx="479">
                  <c:v>11.1</c:v>
                </c:pt>
                <c:pt idx="480">
                  <c:v>11.11</c:v>
                </c:pt>
                <c:pt idx="481">
                  <c:v>11.25</c:v>
                </c:pt>
                <c:pt idx="482">
                  <c:v>11.25</c:v>
                </c:pt>
                <c:pt idx="483">
                  <c:v>11.55</c:v>
                </c:pt>
                <c:pt idx="484">
                  <c:v>11.56</c:v>
                </c:pt>
                <c:pt idx="485">
                  <c:v>11.71</c:v>
                </c:pt>
                <c:pt idx="486">
                  <c:v>11.76</c:v>
                </c:pt>
                <c:pt idx="487">
                  <c:v>11.82</c:v>
                </c:pt>
                <c:pt idx="488">
                  <c:v>11.9</c:v>
                </c:pt>
                <c:pt idx="489">
                  <c:v>11.98</c:v>
                </c:pt>
                <c:pt idx="490">
                  <c:v>12.22</c:v>
                </c:pt>
                <c:pt idx="491">
                  <c:v>12.39</c:v>
                </c:pt>
                <c:pt idx="492">
                  <c:v>12.5</c:v>
                </c:pt>
                <c:pt idx="493">
                  <c:v>12.5</c:v>
                </c:pt>
                <c:pt idx="494">
                  <c:v>12.5</c:v>
                </c:pt>
                <c:pt idx="495">
                  <c:v>12.5</c:v>
                </c:pt>
                <c:pt idx="496">
                  <c:v>12.5</c:v>
                </c:pt>
                <c:pt idx="497">
                  <c:v>12.5</c:v>
                </c:pt>
                <c:pt idx="498">
                  <c:v>12.5</c:v>
                </c:pt>
                <c:pt idx="499">
                  <c:v>13</c:v>
                </c:pt>
                <c:pt idx="500">
                  <c:v>13.08</c:v>
                </c:pt>
                <c:pt idx="501">
                  <c:v>13.16</c:v>
                </c:pt>
                <c:pt idx="502">
                  <c:v>13.33</c:v>
                </c:pt>
                <c:pt idx="503">
                  <c:v>13.7</c:v>
                </c:pt>
                <c:pt idx="504">
                  <c:v>13.95</c:v>
                </c:pt>
                <c:pt idx="505">
                  <c:v>14.38</c:v>
                </c:pt>
                <c:pt idx="506">
                  <c:v>14.58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15.38</c:v>
                </c:pt>
                <c:pt idx="511">
                  <c:v>17.329999999999998</c:v>
                </c:pt>
                <c:pt idx="512">
                  <c:v>17.5</c:v>
                </c:pt>
                <c:pt idx="513">
                  <c:v>17.71</c:v>
                </c:pt>
                <c:pt idx="514">
                  <c:v>18</c:v>
                </c:pt>
                <c:pt idx="515">
                  <c:v>18.16</c:v>
                </c:pt>
                <c:pt idx="516">
                  <c:v>18.16</c:v>
                </c:pt>
                <c:pt idx="517">
                  <c:v>18.18</c:v>
                </c:pt>
                <c:pt idx="518">
                  <c:v>18.89</c:v>
                </c:pt>
                <c:pt idx="519">
                  <c:v>19.98</c:v>
                </c:pt>
                <c:pt idx="520">
                  <c:v>20</c:v>
                </c:pt>
                <c:pt idx="521">
                  <c:v>21.63</c:v>
                </c:pt>
                <c:pt idx="522">
                  <c:v>21.86</c:v>
                </c:pt>
                <c:pt idx="523">
                  <c:v>22.2</c:v>
                </c:pt>
                <c:pt idx="524">
                  <c:v>22.86</c:v>
                </c:pt>
                <c:pt idx="525">
                  <c:v>24.98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81-4422-B9C2-216A12844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061536"/>
        <c:axId val="459051968"/>
      </c:scatterChart>
      <c:valAx>
        <c:axId val="45906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9051968"/>
        <c:crosses val="autoZero"/>
        <c:crossBetween val="midCat"/>
      </c:valAx>
      <c:valAx>
        <c:axId val="45905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906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'Distribuição resíduos'!$W$29:$W$554</c:f>
              <c:numCache>
                <c:formatCode>General</c:formatCode>
                <c:ptCount val="526"/>
                <c:pt idx="0">
                  <c:v>9.5057034220532313E-2</c:v>
                </c:pt>
                <c:pt idx="1">
                  <c:v>0.28517110266159695</c:v>
                </c:pt>
                <c:pt idx="2">
                  <c:v>0.47528517110266155</c:v>
                </c:pt>
                <c:pt idx="3">
                  <c:v>0.66539923954372626</c:v>
                </c:pt>
                <c:pt idx="4">
                  <c:v>0.85551330798479086</c:v>
                </c:pt>
                <c:pt idx="5">
                  <c:v>1.0456273764258555</c:v>
                </c:pt>
                <c:pt idx="6">
                  <c:v>1.2357414448669202</c:v>
                </c:pt>
                <c:pt idx="7">
                  <c:v>1.4258555133079847</c:v>
                </c:pt>
                <c:pt idx="8">
                  <c:v>1.6159695817490494</c:v>
                </c:pt>
                <c:pt idx="9">
                  <c:v>1.8060836501901141</c:v>
                </c:pt>
                <c:pt idx="10">
                  <c:v>1.9961977186311786</c:v>
                </c:pt>
                <c:pt idx="11">
                  <c:v>2.1863117870722433</c:v>
                </c:pt>
                <c:pt idx="12">
                  <c:v>2.376425855513308</c:v>
                </c:pt>
                <c:pt idx="13">
                  <c:v>2.5665399239543727</c:v>
                </c:pt>
                <c:pt idx="14">
                  <c:v>2.756653992395437</c:v>
                </c:pt>
                <c:pt idx="15">
                  <c:v>2.9467680608365017</c:v>
                </c:pt>
                <c:pt idx="16">
                  <c:v>3.1368821292775664</c:v>
                </c:pt>
                <c:pt idx="17">
                  <c:v>3.3269961977186311</c:v>
                </c:pt>
                <c:pt idx="18">
                  <c:v>3.5171102661596958</c:v>
                </c:pt>
                <c:pt idx="19">
                  <c:v>3.7072243346007601</c:v>
                </c:pt>
                <c:pt idx="20">
                  <c:v>3.8973384030418248</c:v>
                </c:pt>
                <c:pt idx="21">
                  <c:v>4.087452471482889</c:v>
                </c:pt>
                <c:pt idx="22">
                  <c:v>4.2775665399239537</c:v>
                </c:pt>
                <c:pt idx="23">
                  <c:v>4.4676806083650185</c:v>
                </c:pt>
                <c:pt idx="24">
                  <c:v>4.6577946768060832</c:v>
                </c:pt>
                <c:pt idx="25">
                  <c:v>4.8479087452471479</c:v>
                </c:pt>
                <c:pt idx="26">
                  <c:v>5.0380228136882126</c:v>
                </c:pt>
                <c:pt idx="27">
                  <c:v>5.2281368821292764</c:v>
                </c:pt>
                <c:pt idx="28">
                  <c:v>5.4182509505703411</c:v>
                </c:pt>
                <c:pt idx="29">
                  <c:v>5.6083650190114058</c:v>
                </c:pt>
                <c:pt idx="30">
                  <c:v>5.7984790874524705</c:v>
                </c:pt>
                <c:pt idx="31">
                  <c:v>5.9885931558935352</c:v>
                </c:pt>
                <c:pt idx="32">
                  <c:v>6.1787072243346</c:v>
                </c:pt>
                <c:pt idx="33">
                  <c:v>6.3688212927756647</c:v>
                </c:pt>
                <c:pt idx="34">
                  <c:v>6.5589353612167294</c:v>
                </c:pt>
                <c:pt idx="35">
                  <c:v>6.7490494296577941</c:v>
                </c:pt>
                <c:pt idx="36">
                  <c:v>6.9391634980988588</c:v>
                </c:pt>
                <c:pt idx="37">
                  <c:v>7.1292775665399235</c:v>
                </c:pt>
                <c:pt idx="38">
                  <c:v>7.3193916349809873</c:v>
                </c:pt>
                <c:pt idx="39">
                  <c:v>7.509505703422052</c:v>
                </c:pt>
                <c:pt idx="40">
                  <c:v>7.6996197718631167</c:v>
                </c:pt>
                <c:pt idx="41">
                  <c:v>7.8897338403041815</c:v>
                </c:pt>
                <c:pt idx="42">
                  <c:v>8.0798479087452471</c:v>
                </c:pt>
                <c:pt idx="43">
                  <c:v>8.2699619771863109</c:v>
                </c:pt>
                <c:pt idx="44">
                  <c:v>8.4600760456273765</c:v>
                </c:pt>
                <c:pt idx="45">
                  <c:v>8.6501901140684403</c:v>
                </c:pt>
                <c:pt idx="46">
                  <c:v>8.8403041825095059</c:v>
                </c:pt>
                <c:pt idx="47">
                  <c:v>9.0304182509505697</c:v>
                </c:pt>
                <c:pt idx="48">
                  <c:v>9.2205323193916353</c:v>
                </c:pt>
                <c:pt idx="49">
                  <c:v>9.4106463878326991</c:v>
                </c:pt>
                <c:pt idx="50">
                  <c:v>9.6007604562737647</c:v>
                </c:pt>
                <c:pt idx="51">
                  <c:v>9.7908745247148286</c:v>
                </c:pt>
                <c:pt idx="52">
                  <c:v>9.9809885931558942</c:v>
                </c:pt>
                <c:pt idx="53">
                  <c:v>10.171102661596958</c:v>
                </c:pt>
                <c:pt idx="54">
                  <c:v>10.361216730038022</c:v>
                </c:pt>
                <c:pt idx="55">
                  <c:v>10.551330798479087</c:v>
                </c:pt>
                <c:pt idx="56">
                  <c:v>10.741444866920151</c:v>
                </c:pt>
                <c:pt idx="57">
                  <c:v>10.931558935361217</c:v>
                </c:pt>
                <c:pt idx="58">
                  <c:v>11.121673003802281</c:v>
                </c:pt>
                <c:pt idx="59">
                  <c:v>11.311787072243346</c:v>
                </c:pt>
                <c:pt idx="60">
                  <c:v>11.50190114068441</c:v>
                </c:pt>
                <c:pt idx="61">
                  <c:v>11.692015209125476</c:v>
                </c:pt>
                <c:pt idx="62">
                  <c:v>11.882129277566539</c:v>
                </c:pt>
                <c:pt idx="63">
                  <c:v>12.072243346007605</c:v>
                </c:pt>
                <c:pt idx="64">
                  <c:v>12.262357414448669</c:v>
                </c:pt>
                <c:pt idx="65">
                  <c:v>12.452471482889733</c:v>
                </c:pt>
                <c:pt idx="66">
                  <c:v>12.642585551330798</c:v>
                </c:pt>
                <c:pt idx="67">
                  <c:v>12.832699619771862</c:v>
                </c:pt>
                <c:pt idx="68">
                  <c:v>13.022813688212928</c:v>
                </c:pt>
                <c:pt idx="69">
                  <c:v>13.212927756653992</c:v>
                </c:pt>
                <c:pt idx="70">
                  <c:v>13.403041825095057</c:v>
                </c:pt>
                <c:pt idx="71">
                  <c:v>13.593155893536121</c:v>
                </c:pt>
                <c:pt idx="72">
                  <c:v>13.783269961977187</c:v>
                </c:pt>
                <c:pt idx="73">
                  <c:v>13.97338403041825</c:v>
                </c:pt>
                <c:pt idx="74">
                  <c:v>14.163498098859316</c:v>
                </c:pt>
                <c:pt idx="75">
                  <c:v>14.35361216730038</c:v>
                </c:pt>
                <c:pt idx="76">
                  <c:v>14.543726235741444</c:v>
                </c:pt>
                <c:pt idx="77">
                  <c:v>14.733840304182509</c:v>
                </c:pt>
                <c:pt idx="78">
                  <c:v>14.923954372623573</c:v>
                </c:pt>
                <c:pt idx="79">
                  <c:v>15.114068441064639</c:v>
                </c:pt>
                <c:pt idx="80">
                  <c:v>15.304182509505702</c:v>
                </c:pt>
                <c:pt idx="81">
                  <c:v>15.494296577946768</c:v>
                </c:pt>
                <c:pt idx="82">
                  <c:v>15.684410646387832</c:v>
                </c:pt>
                <c:pt idx="83">
                  <c:v>15.874524714828897</c:v>
                </c:pt>
                <c:pt idx="84">
                  <c:v>16.06463878326996</c:v>
                </c:pt>
                <c:pt idx="85">
                  <c:v>16.254752851711025</c:v>
                </c:pt>
                <c:pt idx="86">
                  <c:v>16.444866920152087</c:v>
                </c:pt>
                <c:pt idx="87">
                  <c:v>16.634980988593153</c:v>
                </c:pt>
                <c:pt idx="88">
                  <c:v>16.825095057034218</c:v>
                </c:pt>
                <c:pt idx="89">
                  <c:v>17.015209125475284</c:v>
                </c:pt>
                <c:pt idx="90">
                  <c:v>17.205323193916346</c:v>
                </c:pt>
                <c:pt idx="91">
                  <c:v>17.395437262357412</c:v>
                </c:pt>
                <c:pt idx="92">
                  <c:v>17.585551330798477</c:v>
                </c:pt>
                <c:pt idx="93">
                  <c:v>17.775665399239543</c:v>
                </c:pt>
                <c:pt idx="94">
                  <c:v>17.965779467680605</c:v>
                </c:pt>
                <c:pt idx="95">
                  <c:v>18.15589353612167</c:v>
                </c:pt>
                <c:pt idx="96">
                  <c:v>18.346007604562736</c:v>
                </c:pt>
                <c:pt idx="97">
                  <c:v>18.536121673003798</c:v>
                </c:pt>
                <c:pt idx="98">
                  <c:v>18.726235741444864</c:v>
                </c:pt>
                <c:pt idx="99">
                  <c:v>18.916349809885929</c:v>
                </c:pt>
                <c:pt idx="100">
                  <c:v>19.106463878326995</c:v>
                </c:pt>
                <c:pt idx="101">
                  <c:v>19.296577946768057</c:v>
                </c:pt>
                <c:pt idx="102">
                  <c:v>19.486692015209123</c:v>
                </c:pt>
                <c:pt idx="103">
                  <c:v>19.676806083650188</c:v>
                </c:pt>
                <c:pt idx="104">
                  <c:v>19.866920152091254</c:v>
                </c:pt>
                <c:pt idx="105">
                  <c:v>20.057034220532316</c:v>
                </c:pt>
                <c:pt idx="106">
                  <c:v>20.247148288973381</c:v>
                </c:pt>
                <c:pt idx="107">
                  <c:v>20.437262357414447</c:v>
                </c:pt>
                <c:pt idx="108">
                  <c:v>20.627376425855509</c:v>
                </c:pt>
                <c:pt idx="109">
                  <c:v>20.817490494296575</c:v>
                </c:pt>
                <c:pt idx="110">
                  <c:v>21.00760456273764</c:v>
                </c:pt>
                <c:pt idx="111">
                  <c:v>21.197718631178706</c:v>
                </c:pt>
                <c:pt idx="112">
                  <c:v>21.387832699619768</c:v>
                </c:pt>
                <c:pt idx="113">
                  <c:v>21.577946768060833</c:v>
                </c:pt>
                <c:pt idx="114">
                  <c:v>21.768060836501899</c:v>
                </c:pt>
                <c:pt idx="115">
                  <c:v>21.958174904942965</c:v>
                </c:pt>
                <c:pt idx="116">
                  <c:v>22.148288973384027</c:v>
                </c:pt>
                <c:pt idx="117">
                  <c:v>22.338403041825092</c:v>
                </c:pt>
                <c:pt idx="118">
                  <c:v>22.528517110266158</c:v>
                </c:pt>
                <c:pt idx="119">
                  <c:v>22.71863117870722</c:v>
                </c:pt>
                <c:pt idx="120">
                  <c:v>22.908745247148286</c:v>
                </c:pt>
                <c:pt idx="121">
                  <c:v>23.098859315589351</c:v>
                </c:pt>
                <c:pt idx="122">
                  <c:v>23.288973384030417</c:v>
                </c:pt>
                <c:pt idx="123">
                  <c:v>23.479087452471479</c:v>
                </c:pt>
                <c:pt idx="124">
                  <c:v>23.669201520912544</c:v>
                </c:pt>
                <c:pt idx="125">
                  <c:v>23.85931558935361</c:v>
                </c:pt>
                <c:pt idx="126">
                  <c:v>24.049429657794676</c:v>
                </c:pt>
                <c:pt idx="127">
                  <c:v>24.239543726235738</c:v>
                </c:pt>
                <c:pt idx="128">
                  <c:v>24.429657794676803</c:v>
                </c:pt>
                <c:pt idx="129">
                  <c:v>24.619771863117869</c:v>
                </c:pt>
                <c:pt idx="130">
                  <c:v>24.809885931558931</c:v>
                </c:pt>
                <c:pt idx="131">
                  <c:v>24.999999999999996</c:v>
                </c:pt>
                <c:pt idx="132">
                  <c:v>25.190114068441062</c:v>
                </c:pt>
                <c:pt idx="133">
                  <c:v>25.380228136882128</c:v>
                </c:pt>
                <c:pt idx="134">
                  <c:v>25.57034220532319</c:v>
                </c:pt>
                <c:pt idx="135">
                  <c:v>25.760456273764255</c:v>
                </c:pt>
                <c:pt idx="136">
                  <c:v>25.950570342205321</c:v>
                </c:pt>
                <c:pt idx="137">
                  <c:v>26.140684410646386</c:v>
                </c:pt>
                <c:pt idx="138">
                  <c:v>26.330798479087449</c:v>
                </c:pt>
                <c:pt idx="139">
                  <c:v>26.520912547528514</c:v>
                </c:pt>
                <c:pt idx="140">
                  <c:v>26.71102661596958</c:v>
                </c:pt>
                <c:pt idx="141">
                  <c:v>26.901140684410642</c:v>
                </c:pt>
                <c:pt idx="142">
                  <c:v>27.091254752851707</c:v>
                </c:pt>
                <c:pt idx="143">
                  <c:v>27.281368821292773</c:v>
                </c:pt>
                <c:pt idx="144">
                  <c:v>27.471482889733839</c:v>
                </c:pt>
                <c:pt idx="145">
                  <c:v>27.661596958174901</c:v>
                </c:pt>
                <c:pt idx="146">
                  <c:v>27.851711026615966</c:v>
                </c:pt>
                <c:pt idx="147">
                  <c:v>28.041825095057032</c:v>
                </c:pt>
                <c:pt idx="148">
                  <c:v>28.231939163498097</c:v>
                </c:pt>
                <c:pt idx="149">
                  <c:v>28.422053231939159</c:v>
                </c:pt>
                <c:pt idx="150">
                  <c:v>28.612167300380225</c:v>
                </c:pt>
                <c:pt idx="151">
                  <c:v>28.802281368821291</c:v>
                </c:pt>
                <c:pt idx="152">
                  <c:v>28.992395437262353</c:v>
                </c:pt>
                <c:pt idx="153">
                  <c:v>29.182509505703418</c:v>
                </c:pt>
                <c:pt idx="154">
                  <c:v>29.372623574144484</c:v>
                </c:pt>
                <c:pt idx="155">
                  <c:v>29.562737642585549</c:v>
                </c:pt>
                <c:pt idx="156">
                  <c:v>29.752851711026612</c:v>
                </c:pt>
                <c:pt idx="157">
                  <c:v>29.942965779467677</c:v>
                </c:pt>
                <c:pt idx="158">
                  <c:v>30.133079847908743</c:v>
                </c:pt>
                <c:pt idx="159">
                  <c:v>30.323193916349808</c:v>
                </c:pt>
                <c:pt idx="160">
                  <c:v>30.51330798479087</c:v>
                </c:pt>
                <c:pt idx="161">
                  <c:v>30.703422053231936</c:v>
                </c:pt>
                <c:pt idx="162">
                  <c:v>30.893536121673002</c:v>
                </c:pt>
                <c:pt idx="163">
                  <c:v>31.083650190114064</c:v>
                </c:pt>
                <c:pt idx="164">
                  <c:v>31.273764258555129</c:v>
                </c:pt>
                <c:pt idx="165">
                  <c:v>31.463878326996195</c:v>
                </c:pt>
                <c:pt idx="166">
                  <c:v>31.65399239543726</c:v>
                </c:pt>
                <c:pt idx="167">
                  <c:v>31.844106463878322</c:v>
                </c:pt>
                <c:pt idx="168">
                  <c:v>32.034220532319388</c:v>
                </c:pt>
                <c:pt idx="169">
                  <c:v>32.22433460076045</c:v>
                </c:pt>
                <c:pt idx="170">
                  <c:v>32.414448669201519</c:v>
                </c:pt>
                <c:pt idx="171">
                  <c:v>32.604562737642581</c:v>
                </c:pt>
                <c:pt idx="172">
                  <c:v>32.794676806083643</c:v>
                </c:pt>
                <c:pt idx="173">
                  <c:v>32.984790874524712</c:v>
                </c:pt>
                <c:pt idx="174">
                  <c:v>33.174904942965775</c:v>
                </c:pt>
                <c:pt idx="175">
                  <c:v>33.365019011406844</c:v>
                </c:pt>
                <c:pt idx="176">
                  <c:v>33.555133079847906</c:v>
                </c:pt>
                <c:pt idx="177">
                  <c:v>33.745247148288968</c:v>
                </c:pt>
                <c:pt idx="178">
                  <c:v>33.935361216730037</c:v>
                </c:pt>
                <c:pt idx="179">
                  <c:v>34.125475285171099</c:v>
                </c:pt>
                <c:pt idx="180">
                  <c:v>34.315589353612161</c:v>
                </c:pt>
                <c:pt idx="181">
                  <c:v>34.50570342205323</c:v>
                </c:pt>
                <c:pt idx="182">
                  <c:v>34.695817490494292</c:v>
                </c:pt>
                <c:pt idx="183">
                  <c:v>34.885931558935354</c:v>
                </c:pt>
                <c:pt idx="184">
                  <c:v>35.076045627376423</c:v>
                </c:pt>
                <c:pt idx="185">
                  <c:v>35.266159695817485</c:v>
                </c:pt>
                <c:pt idx="186">
                  <c:v>35.456273764258555</c:v>
                </c:pt>
                <c:pt idx="187">
                  <c:v>35.646387832699617</c:v>
                </c:pt>
                <c:pt idx="188">
                  <c:v>35.836501901140679</c:v>
                </c:pt>
                <c:pt idx="189">
                  <c:v>36.026615969581748</c:v>
                </c:pt>
                <c:pt idx="190">
                  <c:v>36.21673003802281</c:v>
                </c:pt>
                <c:pt idx="191">
                  <c:v>36.406844106463872</c:v>
                </c:pt>
                <c:pt idx="192">
                  <c:v>36.596958174904941</c:v>
                </c:pt>
                <c:pt idx="193">
                  <c:v>36.787072243346003</c:v>
                </c:pt>
                <c:pt idx="194">
                  <c:v>36.977186311787065</c:v>
                </c:pt>
                <c:pt idx="195">
                  <c:v>37.167300380228134</c:v>
                </c:pt>
                <c:pt idx="196">
                  <c:v>37.357414448669196</c:v>
                </c:pt>
                <c:pt idx="197">
                  <c:v>37.547528517110266</c:v>
                </c:pt>
                <c:pt idx="198">
                  <c:v>37.737642585551328</c:v>
                </c:pt>
                <c:pt idx="199">
                  <c:v>37.92775665399239</c:v>
                </c:pt>
                <c:pt idx="200">
                  <c:v>38.117870722433459</c:v>
                </c:pt>
                <c:pt idx="201">
                  <c:v>38.307984790874521</c:v>
                </c:pt>
                <c:pt idx="202">
                  <c:v>38.498098859315583</c:v>
                </c:pt>
                <c:pt idx="203">
                  <c:v>38.688212927756652</c:v>
                </c:pt>
                <c:pt idx="204">
                  <c:v>38.878326996197714</c:v>
                </c:pt>
                <c:pt idx="205">
                  <c:v>39.068441064638776</c:v>
                </c:pt>
                <c:pt idx="206">
                  <c:v>39.258555133079845</c:v>
                </c:pt>
                <c:pt idx="207">
                  <c:v>39.448669201520907</c:v>
                </c:pt>
                <c:pt idx="208">
                  <c:v>39.638783269961976</c:v>
                </c:pt>
                <c:pt idx="209">
                  <c:v>39.828897338403038</c:v>
                </c:pt>
                <c:pt idx="210">
                  <c:v>40.019011406844101</c:v>
                </c:pt>
                <c:pt idx="211">
                  <c:v>40.20912547528517</c:v>
                </c:pt>
                <c:pt idx="212">
                  <c:v>40.399239543726232</c:v>
                </c:pt>
                <c:pt idx="213">
                  <c:v>40.589353612167294</c:v>
                </c:pt>
                <c:pt idx="214">
                  <c:v>40.779467680608363</c:v>
                </c:pt>
                <c:pt idx="215">
                  <c:v>40.969581749049425</c:v>
                </c:pt>
                <c:pt idx="216">
                  <c:v>41.159695817490487</c:v>
                </c:pt>
                <c:pt idx="217">
                  <c:v>41.349809885931556</c:v>
                </c:pt>
                <c:pt idx="218">
                  <c:v>41.539923954372618</c:v>
                </c:pt>
                <c:pt idx="219">
                  <c:v>41.730038022813687</c:v>
                </c:pt>
                <c:pt idx="220">
                  <c:v>41.920152091254749</c:v>
                </c:pt>
                <c:pt idx="221">
                  <c:v>42.110266159695811</c:v>
                </c:pt>
                <c:pt idx="222">
                  <c:v>42.300380228136881</c:v>
                </c:pt>
                <c:pt idx="223">
                  <c:v>42.490494296577943</c:v>
                </c:pt>
                <c:pt idx="224">
                  <c:v>42.680608365019005</c:v>
                </c:pt>
                <c:pt idx="225">
                  <c:v>42.870722433460074</c:v>
                </c:pt>
                <c:pt idx="226">
                  <c:v>43.060836501901136</c:v>
                </c:pt>
                <c:pt idx="227">
                  <c:v>43.250950570342198</c:v>
                </c:pt>
                <c:pt idx="228">
                  <c:v>43.441064638783267</c:v>
                </c:pt>
                <c:pt idx="229">
                  <c:v>43.631178707224329</c:v>
                </c:pt>
                <c:pt idx="230">
                  <c:v>43.821292775665398</c:v>
                </c:pt>
                <c:pt idx="231">
                  <c:v>44.01140684410646</c:v>
                </c:pt>
                <c:pt idx="232">
                  <c:v>44.201520912547522</c:v>
                </c:pt>
                <c:pt idx="233">
                  <c:v>44.391634980988592</c:v>
                </c:pt>
                <c:pt idx="234">
                  <c:v>44.581749049429654</c:v>
                </c:pt>
                <c:pt idx="235">
                  <c:v>44.771863117870716</c:v>
                </c:pt>
                <c:pt idx="236">
                  <c:v>44.961977186311785</c:v>
                </c:pt>
                <c:pt idx="237">
                  <c:v>45.152091254752847</c:v>
                </c:pt>
                <c:pt idx="238">
                  <c:v>45.342205323193909</c:v>
                </c:pt>
                <c:pt idx="239">
                  <c:v>45.532319391634978</c:v>
                </c:pt>
                <c:pt idx="240">
                  <c:v>45.72243346007604</c:v>
                </c:pt>
                <c:pt idx="241">
                  <c:v>45.912547528517109</c:v>
                </c:pt>
                <c:pt idx="242">
                  <c:v>46.102661596958171</c:v>
                </c:pt>
                <c:pt idx="243">
                  <c:v>46.292775665399233</c:v>
                </c:pt>
                <c:pt idx="244">
                  <c:v>46.482889733840302</c:v>
                </c:pt>
                <c:pt idx="245">
                  <c:v>46.673003802281364</c:v>
                </c:pt>
                <c:pt idx="246">
                  <c:v>46.863117870722427</c:v>
                </c:pt>
                <c:pt idx="247">
                  <c:v>47.053231939163496</c:v>
                </c:pt>
                <c:pt idx="248">
                  <c:v>47.243346007604558</c:v>
                </c:pt>
                <c:pt idx="249">
                  <c:v>47.43346007604562</c:v>
                </c:pt>
                <c:pt idx="250">
                  <c:v>47.623574144486689</c:v>
                </c:pt>
                <c:pt idx="251">
                  <c:v>47.813688212927751</c:v>
                </c:pt>
                <c:pt idx="252">
                  <c:v>48.00380228136882</c:v>
                </c:pt>
                <c:pt idx="253">
                  <c:v>48.193916349809882</c:v>
                </c:pt>
                <c:pt idx="254">
                  <c:v>48.384030418250944</c:v>
                </c:pt>
                <c:pt idx="255">
                  <c:v>48.574144486692013</c:v>
                </c:pt>
                <c:pt idx="256">
                  <c:v>48.764258555133075</c:v>
                </c:pt>
                <c:pt idx="257">
                  <c:v>48.954372623574137</c:v>
                </c:pt>
                <c:pt idx="258">
                  <c:v>49.144486692015207</c:v>
                </c:pt>
                <c:pt idx="259">
                  <c:v>49.334600760456269</c:v>
                </c:pt>
                <c:pt idx="260">
                  <c:v>49.524714828897331</c:v>
                </c:pt>
                <c:pt idx="261">
                  <c:v>49.7148288973384</c:v>
                </c:pt>
                <c:pt idx="262">
                  <c:v>49.904942965779462</c:v>
                </c:pt>
                <c:pt idx="263">
                  <c:v>50.095057034220531</c:v>
                </c:pt>
                <c:pt idx="264">
                  <c:v>50.285171102661593</c:v>
                </c:pt>
                <c:pt idx="265">
                  <c:v>50.475285171102655</c:v>
                </c:pt>
                <c:pt idx="266">
                  <c:v>50.665399239543724</c:v>
                </c:pt>
                <c:pt idx="267">
                  <c:v>50.855513307984786</c:v>
                </c:pt>
                <c:pt idx="268">
                  <c:v>51.045627376425848</c:v>
                </c:pt>
                <c:pt idx="269">
                  <c:v>51.235741444866918</c:v>
                </c:pt>
                <c:pt idx="270">
                  <c:v>51.42585551330798</c:v>
                </c:pt>
                <c:pt idx="271">
                  <c:v>51.615969581749042</c:v>
                </c:pt>
                <c:pt idx="272">
                  <c:v>51.806083650190111</c:v>
                </c:pt>
                <c:pt idx="273">
                  <c:v>51.996197718631173</c:v>
                </c:pt>
                <c:pt idx="274">
                  <c:v>52.186311787072242</c:v>
                </c:pt>
                <c:pt idx="275">
                  <c:v>52.376425855513304</c:v>
                </c:pt>
                <c:pt idx="276">
                  <c:v>52.566539923954366</c:v>
                </c:pt>
                <c:pt idx="277">
                  <c:v>52.756653992395435</c:v>
                </c:pt>
                <c:pt idx="278">
                  <c:v>52.946768060836497</c:v>
                </c:pt>
                <c:pt idx="279">
                  <c:v>53.136882129277559</c:v>
                </c:pt>
                <c:pt idx="280">
                  <c:v>53.326996197718628</c:v>
                </c:pt>
                <c:pt idx="281">
                  <c:v>53.51711026615969</c:v>
                </c:pt>
                <c:pt idx="282">
                  <c:v>53.707224334600753</c:v>
                </c:pt>
                <c:pt idx="283">
                  <c:v>53.897338403041822</c:v>
                </c:pt>
                <c:pt idx="284">
                  <c:v>54.087452471482884</c:v>
                </c:pt>
                <c:pt idx="285">
                  <c:v>54.277566539923953</c:v>
                </c:pt>
                <c:pt idx="286">
                  <c:v>54.467680608365015</c:v>
                </c:pt>
                <c:pt idx="287">
                  <c:v>54.657794676806077</c:v>
                </c:pt>
                <c:pt idx="288">
                  <c:v>54.847908745247146</c:v>
                </c:pt>
                <c:pt idx="289">
                  <c:v>55.038022813688208</c:v>
                </c:pt>
                <c:pt idx="290">
                  <c:v>55.22813688212927</c:v>
                </c:pt>
                <c:pt idx="291">
                  <c:v>55.418250950570339</c:v>
                </c:pt>
                <c:pt idx="292">
                  <c:v>55.608365019011401</c:v>
                </c:pt>
                <c:pt idx="293">
                  <c:v>55.798479087452463</c:v>
                </c:pt>
                <c:pt idx="294">
                  <c:v>55.988593155893533</c:v>
                </c:pt>
                <c:pt idx="295">
                  <c:v>56.178707224334595</c:v>
                </c:pt>
                <c:pt idx="296">
                  <c:v>56.368821292775664</c:v>
                </c:pt>
                <c:pt idx="297">
                  <c:v>56.558935361216726</c:v>
                </c:pt>
                <c:pt idx="298">
                  <c:v>56.749049429657788</c:v>
                </c:pt>
                <c:pt idx="299">
                  <c:v>56.939163498098857</c:v>
                </c:pt>
                <c:pt idx="300">
                  <c:v>57.129277566539919</c:v>
                </c:pt>
                <c:pt idx="301">
                  <c:v>57.319391634980981</c:v>
                </c:pt>
                <c:pt idx="302">
                  <c:v>57.50950570342205</c:v>
                </c:pt>
                <c:pt idx="303">
                  <c:v>57.699619771863112</c:v>
                </c:pt>
                <c:pt idx="304">
                  <c:v>57.889733840304174</c:v>
                </c:pt>
                <c:pt idx="305">
                  <c:v>58.079847908745244</c:v>
                </c:pt>
                <c:pt idx="306">
                  <c:v>58.269961977186306</c:v>
                </c:pt>
                <c:pt idx="307">
                  <c:v>58.460076045627375</c:v>
                </c:pt>
                <c:pt idx="308">
                  <c:v>58.650190114068437</c:v>
                </c:pt>
                <c:pt idx="309">
                  <c:v>58.840304182509499</c:v>
                </c:pt>
                <c:pt idx="310">
                  <c:v>59.030418250950568</c:v>
                </c:pt>
                <c:pt idx="311">
                  <c:v>59.22053231939163</c:v>
                </c:pt>
                <c:pt idx="312">
                  <c:v>59.410646387832692</c:v>
                </c:pt>
                <c:pt idx="313">
                  <c:v>59.600760456273761</c:v>
                </c:pt>
                <c:pt idx="314">
                  <c:v>59.790874524714823</c:v>
                </c:pt>
                <c:pt idx="315">
                  <c:v>59.980988593155885</c:v>
                </c:pt>
                <c:pt idx="316">
                  <c:v>60.171102661596954</c:v>
                </c:pt>
                <c:pt idx="317">
                  <c:v>60.361216730038016</c:v>
                </c:pt>
                <c:pt idx="318">
                  <c:v>60.551330798479086</c:v>
                </c:pt>
                <c:pt idx="319">
                  <c:v>60.741444866920148</c:v>
                </c:pt>
                <c:pt idx="320">
                  <c:v>60.93155893536121</c:v>
                </c:pt>
                <c:pt idx="321">
                  <c:v>61.121673003802279</c:v>
                </c:pt>
                <c:pt idx="322">
                  <c:v>61.311787072243341</c:v>
                </c:pt>
                <c:pt idx="323">
                  <c:v>61.501901140684403</c:v>
                </c:pt>
                <c:pt idx="324">
                  <c:v>61.692015209125472</c:v>
                </c:pt>
                <c:pt idx="325">
                  <c:v>61.882129277566534</c:v>
                </c:pt>
                <c:pt idx="326">
                  <c:v>62.072243346007596</c:v>
                </c:pt>
                <c:pt idx="327">
                  <c:v>62.262357414448665</c:v>
                </c:pt>
                <c:pt idx="328">
                  <c:v>62.452471482889727</c:v>
                </c:pt>
                <c:pt idx="329">
                  <c:v>62.642585551330797</c:v>
                </c:pt>
                <c:pt idx="330">
                  <c:v>62.832699619771859</c:v>
                </c:pt>
                <c:pt idx="331">
                  <c:v>63.022813688212921</c:v>
                </c:pt>
                <c:pt idx="332">
                  <c:v>63.21292775665399</c:v>
                </c:pt>
                <c:pt idx="333">
                  <c:v>63.403041825095052</c:v>
                </c:pt>
                <c:pt idx="334">
                  <c:v>63.593155893536114</c:v>
                </c:pt>
                <c:pt idx="335">
                  <c:v>63.783269961977183</c:v>
                </c:pt>
                <c:pt idx="336">
                  <c:v>63.973384030418245</c:v>
                </c:pt>
                <c:pt idx="337">
                  <c:v>64.163498098859307</c:v>
                </c:pt>
                <c:pt idx="338">
                  <c:v>64.353612167300369</c:v>
                </c:pt>
                <c:pt idx="339">
                  <c:v>64.543726235741445</c:v>
                </c:pt>
                <c:pt idx="340">
                  <c:v>64.733840304182507</c:v>
                </c:pt>
                <c:pt idx="341">
                  <c:v>64.923954372623569</c:v>
                </c:pt>
                <c:pt idx="342">
                  <c:v>65.114068441064632</c:v>
                </c:pt>
                <c:pt idx="343">
                  <c:v>65.304182509505694</c:v>
                </c:pt>
                <c:pt idx="344">
                  <c:v>65.494296577946756</c:v>
                </c:pt>
                <c:pt idx="345">
                  <c:v>65.684410646387832</c:v>
                </c:pt>
                <c:pt idx="346">
                  <c:v>65.874524714828894</c:v>
                </c:pt>
                <c:pt idx="347">
                  <c:v>66.064638783269956</c:v>
                </c:pt>
                <c:pt idx="348">
                  <c:v>66.254752851711018</c:v>
                </c:pt>
                <c:pt idx="349">
                  <c:v>66.44486692015208</c:v>
                </c:pt>
                <c:pt idx="350">
                  <c:v>66.634980988593156</c:v>
                </c:pt>
                <c:pt idx="351">
                  <c:v>66.825095057034218</c:v>
                </c:pt>
                <c:pt idx="352">
                  <c:v>67.01520912547528</c:v>
                </c:pt>
                <c:pt idx="353">
                  <c:v>67.205323193916342</c:v>
                </c:pt>
                <c:pt idx="354">
                  <c:v>67.395437262357405</c:v>
                </c:pt>
                <c:pt idx="355">
                  <c:v>67.585551330798467</c:v>
                </c:pt>
                <c:pt idx="356">
                  <c:v>67.775665399239543</c:v>
                </c:pt>
                <c:pt idx="357">
                  <c:v>67.965779467680605</c:v>
                </c:pt>
                <c:pt idx="358">
                  <c:v>68.155893536121667</c:v>
                </c:pt>
                <c:pt idx="359">
                  <c:v>68.346007604562729</c:v>
                </c:pt>
                <c:pt idx="360">
                  <c:v>68.536121673003791</c:v>
                </c:pt>
                <c:pt idx="361">
                  <c:v>68.726235741444867</c:v>
                </c:pt>
                <c:pt idx="362">
                  <c:v>68.916349809885929</c:v>
                </c:pt>
                <c:pt idx="363">
                  <c:v>69.106463878326991</c:v>
                </c:pt>
                <c:pt idx="364">
                  <c:v>69.296577946768053</c:v>
                </c:pt>
                <c:pt idx="365">
                  <c:v>69.486692015209115</c:v>
                </c:pt>
                <c:pt idx="366">
                  <c:v>69.676806083650177</c:v>
                </c:pt>
                <c:pt idx="367">
                  <c:v>69.866920152091254</c:v>
                </c:pt>
                <c:pt idx="368">
                  <c:v>70.057034220532316</c:v>
                </c:pt>
                <c:pt idx="369">
                  <c:v>70.247148288973378</c:v>
                </c:pt>
                <c:pt idx="370">
                  <c:v>70.43726235741444</c:v>
                </c:pt>
                <c:pt idx="371">
                  <c:v>70.627376425855502</c:v>
                </c:pt>
                <c:pt idx="372">
                  <c:v>70.817490494296578</c:v>
                </c:pt>
                <c:pt idx="373">
                  <c:v>71.00760456273764</c:v>
                </c:pt>
                <c:pt idx="374">
                  <c:v>71.197718631178702</c:v>
                </c:pt>
                <c:pt idx="375">
                  <c:v>71.387832699619764</c:v>
                </c:pt>
                <c:pt idx="376">
                  <c:v>71.577946768060826</c:v>
                </c:pt>
                <c:pt idx="377">
                  <c:v>71.768060836501888</c:v>
                </c:pt>
                <c:pt idx="378">
                  <c:v>71.958174904942965</c:v>
                </c:pt>
                <c:pt idx="379">
                  <c:v>72.148288973384027</c:v>
                </c:pt>
                <c:pt idx="380">
                  <c:v>72.338403041825089</c:v>
                </c:pt>
                <c:pt idx="381">
                  <c:v>72.528517110266151</c:v>
                </c:pt>
                <c:pt idx="382">
                  <c:v>72.718631178707213</c:v>
                </c:pt>
                <c:pt idx="383">
                  <c:v>72.908745247148289</c:v>
                </c:pt>
                <c:pt idx="384">
                  <c:v>73.098859315589351</c:v>
                </c:pt>
                <c:pt idx="385">
                  <c:v>73.288973384030413</c:v>
                </c:pt>
                <c:pt idx="386">
                  <c:v>73.479087452471475</c:v>
                </c:pt>
                <c:pt idx="387">
                  <c:v>73.669201520912537</c:v>
                </c:pt>
                <c:pt idx="388">
                  <c:v>73.859315589353599</c:v>
                </c:pt>
                <c:pt idx="389">
                  <c:v>74.049429657794676</c:v>
                </c:pt>
                <c:pt idx="390">
                  <c:v>74.239543726235738</c:v>
                </c:pt>
                <c:pt idx="391">
                  <c:v>74.4296577946768</c:v>
                </c:pt>
                <c:pt idx="392">
                  <c:v>74.619771863117862</c:v>
                </c:pt>
                <c:pt idx="393">
                  <c:v>74.809885931558924</c:v>
                </c:pt>
                <c:pt idx="394">
                  <c:v>75</c:v>
                </c:pt>
                <c:pt idx="395">
                  <c:v>75.190114068441062</c:v>
                </c:pt>
                <c:pt idx="396">
                  <c:v>75.380228136882124</c:v>
                </c:pt>
                <c:pt idx="397">
                  <c:v>75.570342205323186</c:v>
                </c:pt>
                <c:pt idx="398">
                  <c:v>75.760456273764248</c:v>
                </c:pt>
                <c:pt idx="399">
                  <c:v>75.95057034220531</c:v>
                </c:pt>
                <c:pt idx="400">
                  <c:v>76.140684410646386</c:v>
                </c:pt>
                <c:pt idx="401">
                  <c:v>76.330798479087449</c:v>
                </c:pt>
                <c:pt idx="402">
                  <c:v>76.520912547528511</c:v>
                </c:pt>
                <c:pt idx="403">
                  <c:v>76.711026615969573</c:v>
                </c:pt>
                <c:pt idx="404">
                  <c:v>76.901140684410635</c:v>
                </c:pt>
                <c:pt idx="405">
                  <c:v>77.091254752851711</c:v>
                </c:pt>
                <c:pt idx="406">
                  <c:v>77.281368821292773</c:v>
                </c:pt>
                <c:pt idx="407">
                  <c:v>77.471482889733835</c:v>
                </c:pt>
                <c:pt idx="408">
                  <c:v>77.661596958174897</c:v>
                </c:pt>
                <c:pt idx="409">
                  <c:v>77.851711026615959</c:v>
                </c:pt>
                <c:pt idx="410">
                  <c:v>78.041825095057021</c:v>
                </c:pt>
                <c:pt idx="411">
                  <c:v>78.231939163498097</c:v>
                </c:pt>
                <c:pt idx="412">
                  <c:v>78.422053231939159</c:v>
                </c:pt>
                <c:pt idx="413">
                  <c:v>78.612167300380221</c:v>
                </c:pt>
                <c:pt idx="414">
                  <c:v>78.802281368821284</c:v>
                </c:pt>
                <c:pt idx="415">
                  <c:v>78.992395437262346</c:v>
                </c:pt>
                <c:pt idx="416">
                  <c:v>79.182509505703422</c:v>
                </c:pt>
                <c:pt idx="417">
                  <c:v>79.372623574144484</c:v>
                </c:pt>
                <c:pt idx="418">
                  <c:v>79.562737642585546</c:v>
                </c:pt>
                <c:pt idx="419">
                  <c:v>79.752851711026608</c:v>
                </c:pt>
                <c:pt idx="420">
                  <c:v>79.94296577946767</c:v>
                </c:pt>
                <c:pt idx="421">
                  <c:v>80.133079847908732</c:v>
                </c:pt>
                <c:pt idx="422">
                  <c:v>80.323193916349808</c:v>
                </c:pt>
                <c:pt idx="423">
                  <c:v>80.51330798479087</c:v>
                </c:pt>
                <c:pt idx="424">
                  <c:v>80.703422053231932</c:v>
                </c:pt>
                <c:pt idx="425">
                  <c:v>80.893536121672994</c:v>
                </c:pt>
                <c:pt idx="426">
                  <c:v>81.083650190114056</c:v>
                </c:pt>
                <c:pt idx="427">
                  <c:v>81.273764258555133</c:v>
                </c:pt>
                <c:pt idx="428">
                  <c:v>81.463878326996195</c:v>
                </c:pt>
                <c:pt idx="429">
                  <c:v>81.653992395437257</c:v>
                </c:pt>
                <c:pt idx="430">
                  <c:v>81.844106463878319</c:v>
                </c:pt>
                <c:pt idx="431">
                  <c:v>82.034220532319381</c:v>
                </c:pt>
                <c:pt idx="432">
                  <c:v>82.224334600760443</c:v>
                </c:pt>
                <c:pt idx="433">
                  <c:v>82.414448669201519</c:v>
                </c:pt>
                <c:pt idx="434">
                  <c:v>82.604562737642581</c:v>
                </c:pt>
                <c:pt idx="435">
                  <c:v>82.794676806083643</c:v>
                </c:pt>
                <c:pt idx="436">
                  <c:v>82.984790874524705</c:v>
                </c:pt>
                <c:pt idx="437">
                  <c:v>83.174904942965767</c:v>
                </c:pt>
                <c:pt idx="438">
                  <c:v>83.365019011406844</c:v>
                </c:pt>
                <c:pt idx="439">
                  <c:v>83.555133079847906</c:v>
                </c:pt>
                <c:pt idx="440">
                  <c:v>83.745247148288968</c:v>
                </c:pt>
                <c:pt idx="441">
                  <c:v>83.93536121673003</c:v>
                </c:pt>
                <c:pt idx="442">
                  <c:v>84.125475285171092</c:v>
                </c:pt>
                <c:pt idx="443">
                  <c:v>84.315589353612154</c:v>
                </c:pt>
                <c:pt idx="444">
                  <c:v>84.50570342205323</c:v>
                </c:pt>
                <c:pt idx="445">
                  <c:v>84.695817490494292</c:v>
                </c:pt>
                <c:pt idx="446">
                  <c:v>84.885931558935354</c:v>
                </c:pt>
                <c:pt idx="447">
                  <c:v>85.076045627376416</c:v>
                </c:pt>
                <c:pt idx="448">
                  <c:v>85.266159695817478</c:v>
                </c:pt>
                <c:pt idx="449">
                  <c:v>85.456273764258555</c:v>
                </c:pt>
                <c:pt idx="450">
                  <c:v>85.646387832699617</c:v>
                </c:pt>
                <c:pt idx="451">
                  <c:v>85.836501901140679</c:v>
                </c:pt>
                <c:pt idx="452">
                  <c:v>86.026615969581741</c:v>
                </c:pt>
                <c:pt idx="453">
                  <c:v>86.216730038022803</c:v>
                </c:pt>
                <c:pt idx="454">
                  <c:v>86.406844106463865</c:v>
                </c:pt>
                <c:pt idx="455">
                  <c:v>86.596958174904941</c:v>
                </c:pt>
                <c:pt idx="456">
                  <c:v>86.787072243346003</c:v>
                </c:pt>
                <c:pt idx="457">
                  <c:v>86.977186311787065</c:v>
                </c:pt>
                <c:pt idx="458">
                  <c:v>87.167300380228127</c:v>
                </c:pt>
                <c:pt idx="459">
                  <c:v>87.357414448669189</c:v>
                </c:pt>
                <c:pt idx="460">
                  <c:v>87.547528517110266</c:v>
                </c:pt>
                <c:pt idx="461">
                  <c:v>87.737642585551328</c:v>
                </c:pt>
                <c:pt idx="462">
                  <c:v>87.92775665399239</c:v>
                </c:pt>
                <c:pt idx="463">
                  <c:v>88.117870722433452</c:v>
                </c:pt>
                <c:pt idx="464">
                  <c:v>88.307984790874514</c:v>
                </c:pt>
                <c:pt idx="465">
                  <c:v>88.498098859315576</c:v>
                </c:pt>
                <c:pt idx="466">
                  <c:v>88.688212927756652</c:v>
                </c:pt>
                <c:pt idx="467">
                  <c:v>88.878326996197714</c:v>
                </c:pt>
                <c:pt idx="468">
                  <c:v>89.068441064638776</c:v>
                </c:pt>
                <c:pt idx="469">
                  <c:v>89.258555133079838</c:v>
                </c:pt>
                <c:pt idx="470">
                  <c:v>89.4486692015209</c:v>
                </c:pt>
                <c:pt idx="471">
                  <c:v>89.638783269961976</c:v>
                </c:pt>
                <c:pt idx="472">
                  <c:v>89.828897338403038</c:v>
                </c:pt>
                <c:pt idx="473">
                  <c:v>90.019011406844101</c:v>
                </c:pt>
                <c:pt idx="474">
                  <c:v>90.209125475285163</c:v>
                </c:pt>
                <c:pt idx="475">
                  <c:v>90.399239543726225</c:v>
                </c:pt>
                <c:pt idx="476">
                  <c:v>90.589353612167287</c:v>
                </c:pt>
                <c:pt idx="477">
                  <c:v>90.779467680608363</c:v>
                </c:pt>
                <c:pt idx="478">
                  <c:v>90.969581749049425</c:v>
                </c:pt>
                <c:pt idx="479">
                  <c:v>91.159695817490487</c:v>
                </c:pt>
                <c:pt idx="480">
                  <c:v>91.349809885931549</c:v>
                </c:pt>
                <c:pt idx="481">
                  <c:v>91.539923954372611</c:v>
                </c:pt>
                <c:pt idx="482">
                  <c:v>91.730038022813687</c:v>
                </c:pt>
                <c:pt idx="483">
                  <c:v>91.920152091254749</c:v>
                </c:pt>
                <c:pt idx="484">
                  <c:v>92.110266159695811</c:v>
                </c:pt>
                <c:pt idx="485">
                  <c:v>92.300380228136873</c:v>
                </c:pt>
                <c:pt idx="486">
                  <c:v>92.490494296577936</c:v>
                </c:pt>
                <c:pt idx="487">
                  <c:v>92.680608365018998</c:v>
                </c:pt>
                <c:pt idx="488">
                  <c:v>92.870722433460074</c:v>
                </c:pt>
                <c:pt idx="489">
                  <c:v>93.060836501901136</c:v>
                </c:pt>
                <c:pt idx="490">
                  <c:v>93.250950570342198</c:v>
                </c:pt>
                <c:pt idx="491">
                  <c:v>93.44106463878326</c:v>
                </c:pt>
                <c:pt idx="492">
                  <c:v>93.631178707224322</c:v>
                </c:pt>
                <c:pt idx="493">
                  <c:v>93.821292775665398</c:v>
                </c:pt>
                <c:pt idx="494">
                  <c:v>94.01140684410646</c:v>
                </c:pt>
                <c:pt idx="495">
                  <c:v>94.201520912547522</c:v>
                </c:pt>
                <c:pt idx="496">
                  <c:v>94.391634980988584</c:v>
                </c:pt>
                <c:pt idx="497">
                  <c:v>94.581749049429646</c:v>
                </c:pt>
                <c:pt idx="498">
                  <c:v>94.771863117870708</c:v>
                </c:pt>
                <c:pt idx="499">
                  <c:v>94.961977186311785</c:v>
                </c:pt>
                <c:pt idx="500">
                  <c:v>95.152091254752847</c:v>
                </c:pt>
                <c:pt idx="501">
                  <c:v>95.342205323193909</c:v>
                </c:pt>
                <c:pt idx="502">
                  <c:v>95.532319391634971</c:v>
                </c:pt>
                <c:pt idx="503">
                  <c:v>95.722433460076033</c:v>
                </c:pt>
                <c:pt idx="504">
                  <c:v>95.912547528517109</c:v>
                </c:pt>
                <c:pt idx="505">
                  <c:v>96.102661596958171</c:v>
                </c:pt>
                <c:pt idx="506">
                  <c:v>96.292775665399233</c:v>
                </c:pt>
                <c:pt idx="507">
                  <c:v>96.482889733840295</c:v>
                </c:pt>
                <c:pt idx="508">
                  <c:v>96.673003802281357</c:v>
                </c:pt>
                <c:pt idx="509">
                  <c:v>96.863117870722419</c:v>
                </c:pt>
                <c:pt idx="510">
                  <c:v>97.053231939163496</c:v>
                </c:pt>
                <c:pt idx="511">
                  <c:v>97.243346007604558</c:v>
                </c:pt>
                <c:pt idx="512">
                  <c:v>97.43346007604562</c:v>
                </c:pt>
                <c:pt idx="513">
                  <c:v>97.623574144486682</c:v>
                </c:pt>
                <c:pt idx="514">
                  <c:v>97.813688212927744</c:v>
                </c:pt>
                <c:pt idx="515">
                  <c:v>98.00380228136882</c:v>
                </c:pt>
                <c:pt idx="516">
                  <c:v>98.193916349809882</c:v>
                </c:pt>
                <c:pt idx="517">
                  <c:v>98.384030418250944</c:v>
                </c:pt>
                <c:pt idx="518">
                  <c:v>98.574144486692006</c:v>
                </c:pt>
                <c:pt idx="519">
                  <c:v>98.764258555133068</c:v>
                </c:pt>
                <c:pt idx="520">
                  <c:v>98.95437262357413</c:v>
                </c:pt>
                <c:pt idx="521">
                  <c:v>99.144486692015207</c:v>
                </c:pt>
                <c:pt idx="522">
                  <c:v>99.334600760456269</c:v>
                </c:pt>
                <c:pt idx="523">
                  <c:v>99.524714828897331</c:v>
                </c:pt>
                <c:pt idx="524">
                  <c:v>99.714828897338393</c:v>
                </c:pt>
                <c:pt idx="525">
                  <c:v>99.904942965779455</c:v>
                </c:pt>
              </c:numCache>
            </c:numRef>
          </c:xVal>
          <c:yVal>
            <c:numRef>
              <c:f>'Distribuição resíduos'!$X$29:$X$554</c:f>
              <c:numCache>
                <c:formatCode>General</c:formatCode>
                <c:ptCount val="526"/>
                <c:pt idx="0">
                  <c:v>-0.6348782724359695</c:v>
                </c:pt>
                <c:pt idx="1">
                  <c:v>0.35767444427181588</c:v>
                </c:pt>
                <c:pt idx="2">
                  <c:v>0.40546510810816438</c:v>
                </c:pt>
                <c:pt idx="3">
                  <c:v>0.40546510810816438</c:v>
                </c:pt>
                <c:pt idx="4">
                  <c:v>0.48858001481867092</c:v>
                </c:pt>
                <c:pt idx="5">
                  <c:v>0.51282362642866375</c:v>
                </c:pt>
                <c:pt idx="6">
                  <c:v>0.55961578793542266</c:v>
                </c:pt>
                <c:pt idx="7">
                  <c:v>0.67294447324242579</c:v>
                </c:pt>
                <c:pt idx="8">
                  <c:v>0.69314718055994529</c:v>
                </c:pt>
                <c:pt idx="9">
                  <c:v>0.69314718055994529</c:v>
                </c:pt>
                <c:pt idx="10">
                  <c:v>0.69314718055994529</c:v>
                </c:pt>
                <c:pt idx="11">
                  <c:v>0.69314718055994529</c:v>
                </c:pt>
                <c:pt idx="12">
                  <c:v>0.76080582903376015</c:v>
                </c:pt>
                <c:pt idx="13">
                  <c:v>0.77472716755236815</c:v>
                </c:pt>
                <c:pt idx="14">
                  <c:v>0.80200158547202738</c:v>
                </c:pt>
                <c:pt idx="15">
                  <c:v>0.81093021621632877</c:v>
                </c:pt>
                <c:pt idx="16">
                  <c:v>0.81977983149331135</c:v>
                </c:pt>
                <c:pt idx="17">
                  <c:v>0.83290912293510388</c:v>
                </c:pt>
                <c:pt idx="18">
                  <c:v>0.83724752453370221</c:v>
                </c:pt>
                <c:pt idx="19">
                  <c:v>0.86710048768338333</c:v>
                </c:pt>
                <c:pt idx="20">
                  <c:v>0.91629073187415511</c:v>
                </c:pt>
                <c:pt idx="21">
                  <c:v>0.92821930273942876</c:v>
                </c:pt>
                <c:pt idx="22">
                  <c:v>0.93216408103044524</c:v>
                </c:pt>
                <c:pt idx="23">
                  <c:v>0.95551144502743635</c:v>
                </c:pt>
                <c:pt idx="24">
                  <c:v>0.97455963999813078</c:v>
                </c:pt>
                <c:pt idx="25">
                  <c:v>0.99325177301028345</c:v>
                </c:pt>
                <c:pt idx="26">
                  <c:v>1.0116009116784799</c:v>
                </c:pt>
                <c:pt idx="27">
                  <c:v>1.0402767116551463</c:v>
                </c:pt>
                <c:pt idx="28">
                  <c:v>1.0543120297715298</c:v>
                </c:pt>
                <c:pt idx="29">
                  <c:v>1.0577902941478545</c:v>
                </c:pt>
                <c:pt idx="30">
                  <c:v>1.0612565021243408</c:v>
                </c:pt>
                <c:pt idx="31">
                  <c:v>1.0612565021243408</c:v>
                </c:pt>
                <c:pt idx="32">
                  <c:v>1.0647107369924282</c:v>
                </c:pt>
                <c:pt idx="33">
                  <c:v>1.0647107369924282</c:v>
                </c:pt>
                <c:pt idx="34">
                  <c:v>1.0647107369924282</c:v>
                </c:pt>
                <c:pt idx="35">
                  <c:v>1.0647107369924282</c:v>
                </c:pt>
                <c:pt idx="36">
                  <c:v>1.0647107369924282</c:v>
                </c:pt>
                <c:pt idx="37">
                  <c:v>1.0647107369924282</c:v>
                </c:pt>
                <c:pt idx="38">
                  <c:v>1.0647107369924282</c:v>
                </c:pt>
                <c:pt idx="39">
                  <c:v>1.0647107369924282</c:v>
                </c:pt>
                <c:pt idx="40">
                  <c:v>1.0647107369924282</c:v>
                </c:pt>
                <c:pt idx="41">
                  <c:v>1.0647107369924282</c:v>
                </c:pt>
                <c:pt idx="42">
                  <c:v>1.0647107369924282</c:v>
                </c:pt>
                <c:pt idx="43">
                  <c:v>1.0647107369924282</c:v>
                </c:pt>
                <c:pt idx="44">
                  <c:v>1.0647107369924282</c:v>
                </c:pt>
                <c:pt idx="45">
                  <c:v>1.0647107369924282</c:v>
                </c:pt>
                <c:pt idx="46">
                  <c:v>1.0647107369924282</c:v>
                </c:pt>
                <c:pt idx="47">
                  <c:v>1.0647107369924282</c:v>
                </c:pt>
                <c:pt idx="48">
                  <c:v>1.0681530811834012</c:v>
                </c:pt>
                <c:pt idx="49">
                  <c:v>1.0681530811834012</c:v>
                </c:pt>
                <c:pt idx="50">
                  <c:v>1.0681530811834012</c:v>
                </c:pt>
                <c:pt idx="51">
                  <c:v>1.0681530811834012</c:v>
                </c:pt>
                <c:pt idx="52">
                  <c:v>1.0715836162801904</c:v>
                </c:pt>
                <c:pt idx="53">
                  <c:v>1.0715836162801904</c:v>
                </c:pt>
                <c:pt idx="54">
                  <c:v>1.0715836162801904</c:v>
                </c:pt>
                <c:pt idx="55">
                  <c:v>1.0715836162801904</c:v>
                </c:pt>
                <c:pt idx="56">
                  <c:v>1.0715836162801904</c:v>
                </c:pt>
                <c:pt idx="57">
                  <c:v>1.0750024230289761</c:v>
                </c:pt>
                <c:pt idx="58">
                  <c:v>1.0818051703517284</c:v>
                </c:pt>
                <c:pt idx="59">
                  <c:v>1.0818051703517284</c:v>
                </c:pt>
                <c:pt idx="60">
                  <c:v>1.0818051703517284</c:v>
                </c:pt>
                <c:pt idx="61">
                  <c:v>1.0986122886681098</c:v>
                </c:pt>
                <c:pt idx="62">
                  <c:v>1.0986122886681098</c:v>
                </c:pt>
                <c:pt idx="63">
                  <c:v>1.0986122886681098</c:v>
                </c:pt>
                <c:pt idx="64">
                  <c:v>1.0986122886681098</c:v>
                </c:pt>
                <c:pt idx="65">
                  <c:v>1.0986122886681098</c:v>
                </c:pt>
                <c:pt idx="66">
                  <c:v>1.0986122886681098</c:v>
                </c:pt>
                <c:pt idx="67">
                  <c:v>1.0986122886681098</c:v>
                </c:pt>
                <c:pt idx="68">
                  <c:v>1.0986122886681098</c:v>
                </c:pt>
                <c:pt idx="69">
                  <c:v>1.0986122886681098</c:v>
                </c:pt>
                <c:pt idx="70">
                  <c:v>1.0986122886681098</c:v>
                </c:pt>
                <c:pt idx="71">
                  <c:v>1.0986122886681098</c:v>
                </c:pt>
                <c:pt idx="72">
                  <c:v>1.0986122886681098</c:v>
                </c:pt>
                <c:pt idx="73">
                  <c:v>1.0986122886681098</c:v>
                </c:pt>
                <c:pt idx="74">
                  <c:v>1.0986122886681098</c:v>
                </c:pt>
                <c:pt idx="75">
                  <c:v>1.0986122886681098</c:v>
                </c:pt>
                <c:pt idx="76">
                  <c:v>1.0986122886681098</c:v>
                </c:pt>
                <c:pt idx="77">
                  <c:v>1.0986122886681098</c:v>
                </c:pt>
                <c:pt idx="78">
                  <c:v>1.0986122886681098</c:v>
                </c:pt>
                <c:pt idx="79">
                  <c:v>1.0986122886681098</c:v>
                </c:pt>
                <c:pt idx="80">
                  <c:v>1.0986122886681098</c:v>
                </c:pt>
                <c:pt idx="81">
                  <c:v>1.0986122886681098</c:v>
                </c:pt>
                <c:pt idx="82">
                  <c:v>1.0986122886681098</c:v>
                </c:pt>
                <c:pt idx="83">
                  <c:v>1.0986122886681098</c:v>
                </c:pt>
                <c:pt idx="84">
                  <c:v>1.0986122886681098</c:v>
                </c:pt>
                <c:pt idx="85">
                  <c:v>1.0986122886681098</c:v>
                </c:pt>
                <c:pt idx="86">
                  <c:v>1.0986122886681098</c:v>
                </c:pt>
                <c:pt idx="87">
                  <c:v>1.0986122886681098</c:v>
                </c:pt>
                <c:pt idx="88">
                  <c:v>1.0986122886681098</c:v>
                </c:pt>
                <c:pt idx="89">
                  <c:v>1.0986122886681098</c:v>
                </c:pt>
                <c:pt idx="90">
                  <c:v>1.0986122886681098</c:v>
                </c:pt>
                <c:pt idx="91">
                  <c:v>1.0986122886681098</c:v>
                </c:pt>
                <c:pt idx="92">
                  <c:v>1.0986122886681098</c:v>
                </c:pt>
                <c:pt idx="93">
                  <c:v>1.0986122886681098</c:v>
                </c:pt>
                <c:pt idx="94">
                  <c:v>1.0986122886681098</c:v>
                </c:pt>
                <c:pt idx="95">
                  <c:v>1.1151415906193203</c:v>
                </c:pt>
                <c:pt idx="96">
                  <c:v>1.1151415906193203</c:v>
                </c:pt>
                <c:pt idx="97">
                  <c:v>1.1151415906193203</c:v>
                </c:pt>
                <c:pt idx="98">
                  <c:v>1.1184149159642893</c:v>
                </c:pt>
                <c:pt idx="99">
                  <c:v>1.1249295969854831</c:v>
                </c:pt>
                <c:pt idx="100">
                  <c:v>1.1314021114911006</c:v>
                </c:pt>
                <c:pt idx="101">
                  <c:v>1.1314021114911006</c:v>
                </c:pt>
                <c:pt idx="102">
                  <c:v>1.1314021114911006</c:v>
                </c:pt>
                <c:pt idx="103">
                  <c:v>1.1314021114911006</c:v>
                </c:pt>
                <c:pt idx="104">
                  <c:v>1.1410330045520618</c:v>
                </c:pt>
                <c:pt idx="105">
                  <c:v>1.1410330045520618</c:v>
                </c:pt>
                <c:pt idx="106">
                  <c:v>1.1410330045520618</c:v>
                </c:pt>
                <c:pt idx="107">
                  <c:v>1.1474024528375417</c:v>
                </c:pt>
                <c:pt idx="108">
                  <c:v>1.1474024528375417</c:v>
                </c:pt>
                <c:pt idx="109">
                  <c:v>1.1568811967920856</c:v>
                </c:pt>
                <c:pt idx="110">
                  <c:v>1.1631508098056809</c:v>
                </c:pt>
                <c:pt idx="111">
                  <c:v>1.1631508098056809</c:v>
                </c:pt>
                <c:pt idx="112">
                  <c:v>1.1631508098056809</c:v>
                </c:pt>
                <c:pt idx="113">
                  <c:v>1.1631508098056809</c:v>
                </c:pt>
                <c:pt idx="114">
                  <c:v>1.1755733298042381</c:v>
                </c:pt>
                <c:pt idx="115">
                  <c:v>1.1755733298042381</c:v>
                </c:pt>
                <c:pt idx="116">
                  <c:v>1.1786549963416462</c:v>
                </c:pt>
                <c:pt idx="117">
                  <c:v>1.1786549963416462</c:v>
                </c:pt>
                <c:pt idx="118">
                  <c:v>1.1786549963416462</c:v>
                </c:pt>
                <c:pt idx="119">
                  <c:v>1.1786549963416462</c:v>
                </c:pt>
                <c:pt idx="120">
                  <c:v>1.1786549963416462</c:v>
                </c:pt>
                <c:pt idx="121">
                  <c:v>1.1786549963416462</c:v>
                </c:pt>
                <c:pt idx="122">
                  <c:v>1.1786549963416462</c:v>
                </c:pt>
                <c:pt idx="123">
                  <c:v>1.1786549963416462</c:v>
                </c:pt>
                <c:pt idx="124">
                  <c:v>1.1817271953786161</c:v>
                </c:pt>
                <c:pt idx="125">
                  <c:v>1.1817271953786161</c:v>
                </c:pt>
                <c:pt idx="126">
                  <c:v>1.1878434223960523</c:v>
                </c:pt>
                <c:pt idx="127">
                  <c:v>1.1908875647772805</c:v>
                </c:pt>
                <c:pt idx="128">
                  <c:v>1.1939224684724346</c:v>
                </c:pt>
                <c:pt idx="129">
                  <c:v>1.1939224684724346</c:v>
                </c:pt>
                <c:pt idx="130">
                  <c:v>1.1939224684724346</c:v>
                </c:pt>
                <c:pt idx="131">
                  <c:v>1.2029723039923526</c:v>
                </c:pt>
                <c:pt idx="132">
                  <c:v>1.2029723039923526</c:v>
                </c:pt>
                <c:pt idx="133">
                  <c:v>1.2089603458369751</c:v>
                </c:pt>
                <c:pt idx="134">
                  <c:v>1.2089603458369751</c:v>
                </c:pt>
                <c:pt idx="135">
                  <c:v>1.2089603458369751</c:v>
                </c:pt>
                <c:pt idx="136">
                  <c:v>1.2089603458369751</c:v>
                </c:pt>
                <c:pt idx="137">
                  <c:v>1.2089603458369751</c:v>
                </c:pt>
                <c:pt idx="138">
                  <c:v>1.2149127443642704</c:v>
                </c:pt>
                <c:pt idx="139">
                  <c:v>1.2237754316221157</c:v>
                </c:pt>
                <c:pt idx="140">
                  <c:v>1.2237754316221157</c:v>
                </c:pt>
                <c:pt idx="141">
                  <c:v>1.2383742310432684</c:v>
                </c:pt>
                <c:pt idx="142">
                  <c:v>1.2383742310432684</c:v>
                </c:pt>
                <c:pt idx="143">
                  <c:v>1.2527629684953681</c:v>
                </c:pt>
                <c:pt idx="144">
                  <c:v>1.2527629684953681</c:v>
                </c:pt>
                <c:pt idx="145">
                  <c:v>1.2527629684953681</c:v>
                </c:pt>
                <c:pt idx="146">
                  <c:v>1.2527629684953681</c:v>
                </c:pt>
                <c:pt idx="147">
                  <c:v>1.2527629684953681</c:v>
                </c:pt>
                <c:pt idx="148">
                  <c:v>1.2527629684953681</c:v>
                </c:pt>
                <c:pt idx="149">
                  <c:v>1.2527629684953681</c:v>
                </c:pt>
                <c:pt idx="150">
                  <c:v>1.2527629684953681</c:v>
                </c:pt>
                <c:pt idx="151">
                  <c:v>1.2527629684953681</c:v>
                </c:pt>
                <c:pt idx="152">
                  <c:v>1.2527629684953681</c:v>
                </c:pt>
                <c:pt idx="153">
                  <c:v>1.2527629684953681</c:v>
                </c:pt>
                <c:pt idx="154">
                  <c:v>1.2527629684953681</c:v>
                </c:pt>
                <c:pt idx="155">
                  <c:v>1.2527629684953681</c:v>
                </c:pt>
                <c:pt idx="156">
                  <c:v>1.2527629684953681</c:v>
                </c:pt>
                <c:pt idx="157">
                  <c:v>1.2527629684953681</c:v>
                </c:pt>
                <c:pt idx="158">
                  <c:v>1.2527629684953681</c:v>
                </c:pt>
                <c:pt idx="159">
                  <c:v>1.2527629684953681</c:v>
                </c:pt>
                <c:pt idx="160">
                  <c:v>1.2527629684953681</c:v>
                </c:pt>
                <c:pt idx="161">
                  <c:v>1.2556160374777743</c:v>
                </c:pt>
                <c:pt idx="162">
                  <c:v>1.2556160374777743</c:v>
                </c:pt>
                <c:pt idx="163">
                  <c:v>1.2584609896100056</c:v>
                </c:pt>
                <c:pt idx="164">
                  <c:v>1.2641267271456831</c:v>
                </c:pt>
                <c:pt idx="165">
                  <c:v>1.2669476034873244</c:v>
                </c:pt>
                <c:pt idx="166">
                  <c:v>1.2669476034873244</c:v>
                </c:pt>
                <c:pt idx="167">
                  <c:v>1.275362800412609</c:v>
                </c:pt>
                <c:pt idx="168">
                  <c:v>1.2809338454620642</c:v>
                </c:pt>
                <c:pt idx="169">
                  <c:v>1.2809338454620642</c:v>
                </c:pt>
                <c:pt idx="170">
                  <c:v>1.2809338454620642</c:v>
                </c:pt>
                <c:pt idx="171">
                  <c:v>1.2919836816486494</c:v>
                </c:pt>
                <c:pt idx="172">
                  <c:v>1.2947271675944001</c:v>
                </c:pt>
                <c:pt idx="173">
                  <c:v>1.3110318766193438</c:v>
                </c:pt>
                <c:pt idx="174">
                  <c:v>1.3110318766193438</c:v>
                </c:pt>
                <c:pt idx="175">
                  <c:v>1.3164082336557241</c:v>
                </c:pt>
                <c:pt idx="176">
                  <c:v>1.3217558399823195</c:v>
                </c:pt>
                <c:pt idx="177">
                  <c:v>1.3217558399823195</c:v>
                </c:pt>
                <c:pt idx="178">
                  <c:v>1.3217558399823195</c:v>
                </c:pt>
                <c:pt idx="179">
                  <c:v>1.3217558399823195</c:v>
                </c:pt>
                <c:pt idx="180">
                  <c:v>1.3217558399823195</c:v>
                </c:pt>
                <c:pt idx="181">
                  <c:v>1.3217558399823195</c:v>
                </c:pt>
                <c:pt idx="182">
                  <c:v>1.3217558399823195</c:v>
                </c:pt>
                <c:pt idx="183">
                  <c:v>1.3217558399823195</c:v>
                </c:pt>
                <c:pt idx="184">
                  <c:v>1.3217558399823195</c:v>
                </c:pt>
                <c:pt idx="185">
                  <c:v>1.3217558399823195</c:v>
                </c:pt>
                <c:pt idx="186">
                  <c:v>1.3217558399823195</c:v>
                </c:pt>
                <c:pt idx="187">
                  <c:v>1.324418957401803</c:v>
                </c:pt>
                <c:pt idx="188">
                  <c:v>1.33500106673234</c:v>
                </c:pt>
                <c:pt idx="189">
                  <c:v>1.3376291891386096</c:v>
                </c:pt>
                <c:pt idx="190">
                  <c:v>1.3428648031925547</c:v>
                </c:pt>
                <c:pt idx="191">
                  <c:v>1.3480731482996928</c:v>
                </c:pt>
                <c:pt idx="192">
                  <c:v>1.355835153635182</c:v>
                </c:pt>
                <c:pt idx="193">
                  <c:v>1.3635373739972745</c:v>
                </c:pt>
                <c:pt idx="194">
                  <c:v>1.3737155789130306</c:v>
                </c:pt>
                <c:pt idx="195">
                  <c:v>1.3862943611198906</c:v>
                </c:pt>
                <c:pt idx="196">
                  <c:v>1.3862943611198906</c:v>
                </c:pt>
                <c:pt idx="197">
                  <c:v>1.3862943611198906</c:v>
                </c:pt>
                <c:pt idx="198">
                  <c:v>1.3862943611198906</c:v>
                </c:pt>
                <c:pt idx="199">
                  <c:v>1.3862943611198906</c:v>
                </c:pt>
                <c:pt idx="200">
                  <c:v>1.3862943611198906</c:v>
                </c:pt>
                <c:pt idx="201">
                  <c:v>1.3862943611198906</c:v>
                </c:pt>
                <c:pt idx="202">
                  <c:v>1.3862943611198906</c:v>
                </c:pt>
                <c:pt idx="203">
                  <c:v>1.3862943611198906</c:v>
                </c:pt>
                <c:pt idx="204">
                  <c:v>1.3862943611198906</c:v>
                </c:pt>
                <c:pt idx="205">
                  <c:v>1.3862943611198906</c:v>
                </c:pt>
                <c:pt idx="206">
                  <c:v>1.3862943611198906</c:v>
                </c:pt>
                <c:pt idx="207">
                  <c:v>1.3862943611198906</c:v>
                </c:pt>
                <c:pt idx="208">
                  <c:v>1.3862943611198906</c:v>
                </c:pt>
                <c:pt idx="209">
                  <c:v>1.3862943611198906</c:v>
                </c:pt>
                <c:pt idx="210">
                  <c:v>1.3987168811184478</c:v>
                </c:pt>
                <c:pt idx="211">
                  <c:v>1.3987168811184478</c:v>
                </c:pt>
                <c:pt idx="212">
                  <c:v>1.4060969884160703</c:v>
                </c:pt>
                <c:pt idx="213">
                  <c:v>1.410986973710262</c:v>
                </c:pt>
                <c:pt idx="214">
                  <c:v>1.410986973710262</c:v>
                </c:pt>
                <c:pt idx="215">
                  <c:v>1.410986973710262</c:v>
                </c:pt>
                <c:pt idx="216">
                  <c:v>1.4134230285081433</c:v>
                </c:pt>
                <c:pt idx="217">
                  <c:v>1.4206957878372228</c:v>
                </c:pt>
                <c:pt idx="218">
                  <c:v>1.4279160358107101</c:v>
                </c:pt>
                <c:pt idx="219">
                  <c:v>1.4350845252893227</c:v>
                </c:pt>
                <c:pt idx="220">
                  <c:v>1.4350845252893227</c:v>
                </c:pt>
                <c:pt idx="221">
                  <c:v>1.4350845252893227</c:v>
                </c:pt>
                <c:pt idx="222">
                  <c:v>1.4445632692438664</c:v>
                </c:pt>
                <c:pt idx="223">
                  <c:v>1.4469189829363254</c:v>
                </c:pt>
                <c:pt idx="224">
                  <c:v>1.451613827240533</c:v>
                </c:pt>
                <c:pt idx="225">
                  <c:v>1.4539530095937054</c:v>
                </c:pt>
                <c:pt idx="226">
                  <c:v>1.4562867329399256</c:v>
                </c:pt>
                <c:pt idx="227">
                  <c:v>1.4562867329399256</c:v>
                </c:pt>
                <c:pt idx="228">
                  <c:v>1.4655675420143985</c:v>
                </c:pt>
                <c:pt idx="229">
                  <c:v>1.4678743481123135</c:v>
                </c:pt>
                <c:pt idx="230">
                  <c:v>1.4770487243883548</c:v>
                </c:pt>
                <c:pt idx="231">
                  <c:v>1.4770487243883548</c:v>
                </c:pt>
                <c:pt idx="232">
                  <c:v>1.4906543764441336</c:v>
                </c:pt>
                <c:pt idx="233">
                  <c:v>1.4906543764441336</c:v>
                </c:pt>
                <c:pt idx="234">
                  <c:v>1.5040773967762742</c:v>
                </c:pt>
                <c:pt idx="235">
                  <c:v>1.5040773967762742</c:v>
                </c:pt>
                <c:pt idx="236">
                  <c:v>1.5040773967762742</c:v>
                </c:pt>
                <c:pt idx="237">
                  <c:v>1.5040773967762742</c:v>
                </c:pt>
                <c:pt idx="238">
                  <c:v>1.5040773967762742</c:v>
                </c:pt>
                <c:pt idx="239">
                  <c:v>1.5040773967762742</c:v>
                </c:pt>
                <c:pt idx="240">
                  <c:v>1.5040773967762742</c:v>
                </c:pt>
                <c:pt idx="241">
                  <c:v>1.5040773967762742</c:v>
                </c:pt>
                <c:pt idx="242">
                  <c:v>1.5040773967762742</c:v>
                </c:pt>
                <c:pt idx="243">
                  <c:v>1.5040773967762742</c:v>
                </c:pt>
                <c:pt idx="244">
                  <c:v>1.5040773967762742</c:v>
                </c:pt>
                <c:pt idx="245">
                  <c:v>1.5040773967762742</c:v>
                </c:pt>
                <c:pt idx="246">
                  <c:v>1.5040773967762742</c:v>
                </c:pt>
                <c:pt idx="247">
                  <c:v>1.5040773967762742</c:v>
                </c:pt>
                <c:pt idx="248">
                  <c:v>1.5040773967762742</c:v>
                </c:pt>
                <c:pt idx="249">
                  <c:v>1.5040773967762742</c:v>
                </c:pt>
                <c:pt idx="250">
                  <c:v>1.5040773967762742</c:v>
                </c:pt>
                <c:pt idx="251">
                  <c:v>1.5040773967762742</c:v>
                </c:pt>
                <c:pt idx="252">
                  <c:v>1.5040773967762742</c:v>
                </c:pt>
                <c:pt idx="253">
                  <c:v>1.5040773967762742</c:v>
                </c:pt>
                <c:pt idx="254">
                  <c:v>1.506297153514587</c:v>
                </c:pt>
                <c:pt idx="255">
                  <c:v>1.5151272329628591</c:v>
                </c:pt>
                <c:pt idx="256">
                  <c:v>1.5151272329628591</c:v>
                </c:pt>
                <c:pt idx="257">
                  <c:v>1.5195132049061133</c:v>
                </c:pt>
                <c:pt idx="258">
                  <c:v>1.5195132049061133</c:v>
                </c:pt>
                <c:pt idx="259">
                  <c:v>1.5260563034950492</c:v>
                </c:pt>
                <c:pt idx="260">
                  <c:v>1.5325568680981427</c:v>
                </c:pt>
                <c:pt idx="261">
                  <c:v>1.5325568680981427</c:v>
                </c:pt>
                <c:pt idx="262">
                  <c:v>1.536867219599265</c:v>
                </c:pt>
                <c:pt idx="263">
                  <c:v>1.536867219599265</c:v>
                </c:pt>
                <c:pt idx="264">
                  <c:v>1.5411590716808059</c:v>
                </c:pt>
                <c:pt idx="265">
                  <c:v>1.5432981099295553</c:v>
                </c:pt>
                <c:pt idx="266">
                  <c:v>1.5432981099295553</c:v>
                </c:pt>
                <c:pt idx="267">
                  <c:v>1.5432981099295553</c:v>
                </c:pt>
                <c:pt idx="268">
                  <c:v>1.545432582458188</c:v>
                </c:pt>
                <c:pt idx="269">
                  <c:v>1.5518087995974639</c:v>
                </c:pt>
                <c:pt idx="270">
                  <c:v>1.5581446180465499</c:v>
                </c:pt>
                <c:pt idx="271">
                  <c:v>1.5581446180465499</c:v>
                </c:pt>
                <c:pt idx="272">
                  <c:v>1.5581446180465499</c:v>
                </c:pt>
                <c:pt idx="273">
                  <c:v>1.5665304114228238</c:v>
                </c:pt>
                <c:pt idx="274">
                  <c:v>1.5665304114228238</c:v>
                </c:pt>
                <c:pt idx="275">
                  <c:v>1.5706970841176697</c:v>
                </c:pt>
                <c:pt idx="276">
                  <c:v>1.5912739418064292</c:v>
                </c:pt>
                <c:pt idx="277">
                  <c:v>1.5993875765805989</c:v>
                </c:pt>
                <c:pt idx="278">
                  <c:v>1.6094379124341003</c:v>
                </c:pt>
                <c:pt idx="279">
                  <c:v>1.6094379124341003</c:v>
                </c:pt>
                <c:pt idx="280">
                  <c:v>1.6094379124341003</c:v>
                </c:pt>
                <c:pt idx="281">
                  <c:v>1.6094379124341003</c:v>
                </c:pt>
                <c:pt idx="282">
                  <c:v>1.6094379124341003</c:v>
                </c:pt>
                <c:pt idx="283">
                  <c:v>1.6094379124341003</c:v>
                </c:pt>
                <c:pt idx="284">
                  <c:v>1.6094379124341003</c:v>
                </c:pt>
                <c:pt idx="285">
                  <c:v>1.6094379124341003</c:v>
                </c:pt>
                <c:pt idx="286">
                  <c:v>1.6094379124341003</c:v>
                </c:pt>
                <c:pt idx="287">
                  <c:v>1.6094379124341003</c:v>
                </c:pt>
                <c:pt idx="288">
                  <c:v>1.6094379124341003</c:v>
                </c:pt>
                <c:pt idx="289">
                  <c:v>1.6094379124341003</c:v>
                </c:pt>
                <c:pt idx="290">
                  <c:v>1.6094379124341003</c:v>
                </c:pt>
                <c:pt idx="291">
                  <c:v>1.6094379124341003</c:v>
                </c:pt>
                <c:pt idx="292">
                  <c:v>1.6193882432872684</c:v>
                </c:pt>
                <c:pt idx="293">
                  <c:v>1.6193882432872684</c:v>
                </c:pt>
                <c:pt idx="294">
                  <c:v>1.631199404215613</c:v>
                </c:pt>
                <c:pt idx="295">
                  <c:v>1.6351056591826783</c:v>
                </c:pt>
                <c:pt idx="296">
                  <c:v>1.6389967146756448</c:v>
                </c:pt>
                <c:pt idx="297">
                  <c:v>1.6486586255873816</c:v>
                </c:pt>
                <c:pt idx="298">
                  <c:v>1.6582280766035324</c:v>
                </c:pt>
                <c:pt idx="299">
                  <c:v>1.6582280766035324</c:v>
                </c:pt>
                <c:pt idx="300">
                  <c:v>1.6582280766035324</c:v>
                </c:pt>
                <c:pt idx="301">
                  <c:v>1.6582280766035324</c:v>
                </c:pt>
                <c:pt idx="302">
                  <c:v>1.6582280766035324</c:v>
                </c:pt>
                <c:pt idx="303">
                  <c:v>1.6677068205580761</c:v>
                </c:pt>
                <c:pt idx="304">
                  <c:v>1.6863989535702288</c:v>
                </c:pt>
                <c:pt idx="305">
                  <c:v>1.6919391339458441</c:v>
                </c:pt>
                <c:pt idx="306">
                  <c:v>1.7011051009599243</c:v>
                </c:pt>
                <c:pt idx="307">
                  <c:v>1.7047480922384253</c:v>
                </c:pt>
                <c:pt idx="308">
                  <c:v>1.7047480922384253</c:v>
                </c:pt>
                <c:pt idx="309">
                  <c:v>1.7083778602890038</c:v>
                </c:pt>
                <c:pt idx="310">
                  <c:v>1.7191887763932197</c:v>
                </c:pt>
                <c:pt idx="311">
                  <c:v>1.7227665977411035</c:v>
                </c:pt>
                <c:pt idx="312">
                  <c:v>1.7227665977411035</c:v>
                </c:pt>
                <c:pt idx="313">
                  <c:v>1.728109442151599</c:v>
                </c:pt>
                <c:pt idx="314">
                  <c:v>1.7316555451583497</c:v>
                </c:pt>
                <c:pt idx="315">
                  <c:v>1.7404661748405046</c:v>
                </c:pt>
                <c:pt idx="316">
                  <c:v>1.7422190236679189</c:v>
                </c:pt>
                <c:pt idx="317">
                  <c:v>1.7422190236679189</c:v>
                </c:pt>
                <c:pt idx="318">
                  <c:v>1.7422190236679189</c:v>
                </c:pt>
                <c:pt idx="319">
                  <c:v>1.7491998548092591</c:v>
                </c:pt>
                <c:pt idx="320">
                  <c:v>1.7526720805200082</c:v>
                </c:pt>
                <c:pt idx="321">
                  <c:v>1.7544036826842861</c:v>
                </c:pt>
                <c:pt idx="322">
                  <c:v>1.7578579175523736</c:v>
                </c:pt>
                <c:pt idx="323">
                  <c:v>1.7630170003624011</c:v>
                </c:pt>
                <c:pt idx="324">
                  <c:v>1.7647307968401356</c:v>
                </c:pt>
                <c:pt idx="325">
                  <c:v>1.7749523509116738</c:v>
                </c:pt>
                <c:pt idx="326">
                  <c:v>1.7749523509116738</c:v>
                </c:pt>
                <c:pt idx="327">
                  <c:v>1.7766458314180069</c:v>
                </c:pt>
                <c:pt idx="328">
                  <c:v>1.7833912195575383</c:v>
                </c:pt>
                <c:pt idx="329">
                  <c:v>1.791759469228055</c:v>
                </c:pt>
                <c:pt idx="330">
                  <c:v>1.791759469228055</c:v>
                </c:pt>
                <c:pt idx="331">
                  <c:v>1.791759469228055</c:v>
                </c:pt>
                <c:pt idx="332">
                  <c:v>1.791759469228055</c:v>
                </c:pt>
                <c:pt idx="333">
                  <c:v>1.791759469228055</c:v>
                </c:pt>
                <c:pt idx="334">
                  <c:v>1.791759469228055</c:v>
                </c:pt>
                <c:pt idx="335">
                  <c:v>1.791759469228055</c:v>
                </c:pt>
                <c:pt idx="336">
                  <c:v>1.791759469228055</c:v>
                </c:pt>
                <c:pt idx="337">
                  <c:v>1.791759469228055</c:v>
                </c:pt>
                <c:pt idx="338">
                  <c:v>1.791759469228055</c:v>
                </c:pt>
                <c:pt idx="339">
                  <c:v>1.8050046959780757</c:v>
                </c:pt>
                <c:pt idx="340">
                  <c:v>1.8050046959780757</c:v>
                </c:pt>
                <c:pt idx="341">
                  <c:v>1.809926773183504</c:v>
                </c:pt>
                <c:pt idx="342">
                  <c:v>1.8164520818184267</c:v>
                </c:pt>
                <c:pt idx="343">
                  <c:v>1.8164520818184267</c:v>
                </c:pt>
                <c:pt idx="344">
                  <c:v>1.8213182714695995</c:v>
                </c:pt>
                <c:pt idx="345">
                  <c:v>1.827769906751088</c:v>
                </c:pt>
                <c:pt idx="346">
                  <c:v>1.8325814637483102</c:v>
                </c:pt>
                <c:pt idx="347">
                  <c:v>1.8325814637483102</c:v>
                </c:pt>
                <c:pt idx="348">
                  <c:v>1.8325814637483102</c:v>
                </c:pt>
                <c:pt idx="349">
                  <c:v>1.8325814637483102</c:v>
                </c:pt>
                <c:pt idx="350">
                  <c:v>1.8325814637483102</c:v>
                </c:pt>
                <c:pt idx="351">
                  <c:v>1.8325814637483102</c:v>
                </c:pt>
                <c:pt idx="352">
                  <c:v>1.8325814637483102</c:v>
                </c:pt>
                <c:pt idx="353">
                  <c:v>1.8325814637483102</c:v>
                </c:pt>
                <c:pt idx="354">
                  <c:v>1.8325814637483102</c:v>
                </c:pt>
                <c:pt idx="355">
                  <c:v>1.8325814637483102</c:v>
                </c:pt>
                <c:pt idx="356">
                  <c:v>1.8325814637483102</c:v>
                </c:pt>
                <c:pt idx="357">
                  <c:v>1.8325814637483102</c:v>
                </c:pt>
                <c:pt idx="358">
                  <c:v>1.8325814637483102</c:v>
                </c:pt>
                <c:pt idx="359">
                  <c:v>1.8325814637483102</c:v>
                </c:pt>
                <c:pt idx="360">
                  <c:v>1.8325814637483102</c:v>
                </c:pt>
                <c:pt idx="361">
                  <c:v>1.8325814637483102</c:v>
                </c:pt>
                <c:pt idx="362">
                  <c:v>1.8325814637483102</c:v>
                </c:pt>
                <c:pt idx="363">
                  <c:v>1.8325814637483102</c:v>
                </c:pt>
                <c:pt idx="364">
                  <c:v>1.8341801851120072</c:v>
                </c:pt>
                <c:pt idx="365">
                  <c:v>1.8389610707123492</c:v>
                </c:pt>
                <c:pt idx="366">
                  <c:v>1.8453002361560848</c:v>
                </c:pt>
                <c:pt idx="367">
                  <c:v>1.8453002361560848</c:v>
                </c:pt>
                <c:pt idx="368">
                  <c:v>1.8484548129046001</c:v>
                </c:pt>
                <c:pt idx="369">
                  <c:v>1.8500283773520307</c:v>
                </c:pt>
                <c:pt idx="370">
                  <c:v>1.8500283773520307</c:v>
                </c:pt>
                <c:pt idx="371">
                  <c:v>1.8531680973566984</c:v>
                </c:pt>
                <c:pt idx="372">
                  <c:v>1.860974538249528</c:v>
                </c:pt>
                <c:pt idx="373">
                  <c:v>1.8640801308076811</c:v>
                </c:pt>
                <c:pt idx="374">
                  <c:v>1.8656293177945105</c:v>
                </c:pt>
                <c:pt idx="375">
                  <c:v>1.8718021769015913</c:v>
                </c:pt>
                <c:pt idx="376">
                  <c:v>1.8718021769015913</c:v>
                </c:pt>
                <c:pt idx="377">
                  <c:v>1.8718021769015913</c:v>
                </c:pt>
                <c:pt idx="378">
                  <c:v>1.8718021769015913</c:v>
                </c:pt>
                <c:pt idx="379">
                  <c:v>1.8718021769015913</c:v>
                </c:pt>
                <c:pt idx="380">
                  <c:v>1.8718021769015913</c:v>
                </c:pt>
                <c:pt idx="381">
                  <c:v>1.8718021769015913</c:v>
                </c:pt>
                <c:pt idx="382">
                  <c:v>1.8764069432883397</c:v>
                </c:pt>
                <c:pt idx="383">
                  <c:v>1.8916048041977711</c:v>
                </c:pt>
                <c:pt idx="384">
                  <c:v>1.8916048041977711</c:v>
                </c:pt>
                <c:pt idx="385">
                  <c:v>1.8916048041977711</c:v>
                </c:pt>
                <c:pt idx="386">
                  <c:v>1.8976198599275322</c:v>
                </c:pt>
                <c:pt idx="387">
                  <c:v>1.8976198599275322</c:v>
                </c:pt>
                <c:pt idx="388">
                  <c:v>1.9110228900548727</c:v>
                </c:pt>
                <c:pt idx="389">
                  <c:v>1.9169226121820611</c:v>
                </c:pt>
                <c:pt idx="390">
                  <c:v>1.9242486522741338</c:v>
                </c:pt>
                <c:pt idx="391">
                  <c:v>1.9286186519452522</c:v>
                </c:pt>
                <c:pt idx="392">
                  <c:v>1.9286186519452522</c:v>
                </c:pt>
                <c:pt idx="393">
                  <c:v>1.9286186519452522</c:v>
                </c:pt>
                <c:pt idx="394">
                  <c:v>1.9286186519452522</c:v>
                </c:pt>
                <c:pt idx="395">
                  <c:v>1.9459101490553132</c:v>
                </c:pt>
                <c:pt idx="396">
                  <c:v>1.9459101490553132</c:v>
                </c:pt>
                <c:pt idx="397">
                  <c:v>1.965712776351493</c:v>
                </c:pt>
                <c:pt idx="398">
                  <c:v>1.965712776351493</c:v>
                </c:pt>
                <c:pt idx="399">
                  <c:v>1.9810014688665833</c:v>
                </c:pt>
                <c:pt idx="400">
                  <c:v>1.9823798288367047</c:v>
                </c:pt>
                <c:pt idx="401">
                  <c:v>1.9960599327407849</c:v>
                </c:pt>
                <c:pt idx="402">
                  <c:v>2.0149030205422647</c:v>
                </c:pt>
                <c:pt idx="403">
                  <c:v>2.0149030205422647</c:v>
                </c:pt>
                <c:pt idx="404">
                  <c:v>2.0149030205422647</c:v>
                </c:pt>
                <c:pt idx="405">
                  <c:v>2.0149030205422647</c:v>
                </c:pt>
                <c:pt idx="406">
                  <c:v>2.0149030205422647</c:v>
                </c:pt>
                <c:pt idx="407">
                  <c:v>2.0149030205422647</c:v>
                </c:pt>
                <c:pt idx="408">
                  <c:v>2.0281482472922852</c:v>
                </c:pt>
                <c:pt idx="409">
                  <c:v>2.0320878452963655</c:v>
                </c:pt>
                <c:pt idx="410">
                  <c:v>2.0515563381903004</c:v>
                </c:pt>
                <c:pt idx="411">
                  <c:v>2.0515563381903004</c:v>
                </c:pt>
                <c:pt idx="412">
                  <c:v>2.0554049638515948</c:v>
                </c:pt>
                <c:pt idx="413">
                  <c:v>2.066862759472976</c:v>
                </c:pt>
                <c:pt idx="414">
                  <c:v>2.0794415416798357</c:v>
                </c:pt>
                <c:pt idx="415">
                  <c:v>2.0794415416798357</c:v>
                </c:pt>
                <c:pt idx="416">
                  <c:v>2.0794415416798357</c:v>
                </c:pt>
                <c:pt idx="417">
                  <c:v>2.0794415416798357</c:v>
                </c:pt>
                <c:pt idx="418">
                  <c:v>2.0794415416798357</c:v>
                </c:pt>
                <c:pt idx="419">
                  <c:v>2.0794415416798357</c:v>
                </c:pt>
                <c:pt idx="420">
                  <c:v>2.0819384218784229</c:v>
                </c:pt>
                <c:pt idx="421">
                  <c:v>2.0918640616783932</c:v>
                </c:pt>
                <c:pt idx="422">
                  <c:v>2.0955609235597192</c:v>
                </c:pt>
                <c:pt idx="423">
                  <c:v>2.1016921506146558</c:v>
                </c:pt>
                <c:pt idx="424">
                  <c:v>2.1198634561787513</c:v>
                </c:pt>
                <c:pt idx="425">
                  <c:v>2.1198634561787513</c:v>
                </c:pt>
                <c:pt idx="426">
                  <c:v>2.1317967720137641</c:v>
                </c:pt>
                <c:pt idx="427">
                  <c:v>2.1317967720137641</c:v>
                </c:pt>
                <c:pt idx="428">
                  <c:v>2.1341664413690822</c:v>
                </c:pt>
                <c:pt idx="429">
                  <c:v>2.1377104498038118</c:v>
                </c:pt>
                <c:pt idx="430">
                  <c:v>2.1400661634962708</c:v>
                </c:pt>
                <c:pt idx="431">
                  <c:v>2.1435893615035875</c:v>
                </c:pt>
                <c:pt idx="432">
                  <c:v>2.1517622032594619</c:v>
                </c:pt>
                <c:pt idx="433">
                  <c:v>2.1552445050953368</c:v>
                </c:pt>
                <c:pt idx="434">
                  <c:v>2.1564025828159643</c:v>
                </c:pt>
                <c:pt idx="435">
                  <c:v>2.157559320943788</c:v>
                </c:pt>
                <c:pt idx="436">
                  <c:v>2.1690537003695232</c:v>
                </c:pt>
                <c:pt idx="437">
                  <c:v>2.1690537003695232</c:v>
                </c:pt>
                <c:pt idx="438">
                  <c:v>2.1690537003695232</c:v>
                </c:pt>
                <c:pt idx="439">
                  <c:v>2.1690537003695232</c:v>
                </c:pt>
                <c:pt idx="440">
                  <c:v>2.1690537003695232</c:v>
                </c:pt>
                <c:pt idx="441">
                  <c:v>2.1690537003695232</c:v>
                </c:pt>
                <c:pt idx="442">
                  <c:v>2.1690537003695232</c:v>
                </c:pt>
                <c:pt idx="443">
                  <c:v>2.1713368063840917</c:v>
                </c:pt>
                <c:pt idx="444">
                  <c:v>2.174751721484161</c:v>
                </c:pt>
                <c:pt idx="445">
                  <c:v>2.1882959465919178</c:v>
                </c:pt>
                <c:pt idx="446">
                  <c:v>2.1972245773362196</c:v>
                </c:pt>
                <c:pt idx="447">
                  <c:v>2.1972245773362196</c:v>
                </c:pt>
                <c:pt idx="448">
                  <c:v>2.1972245773362196</c:v>
                </c:pt>
                <c:pt idx="449">
                  <c:v>2.2027647577118348</c:v>
                </c:pt>
                <c:pt idx="450">
                  <c:v>2.2071749081893874</c:v>
                </c:pt>
                <c:pt idx="451">
                  <c:v>2.2115656946068771</c:v>
                </c:pt>
                <c:pt idx="452">
                  <c:v>2.2300144001592104</c:v>
                </c:pt>
                <c:pt idx="453">
                  <c:v>2.2332350148592526</c:v>
                </c:pt>
                <c:pt idx="454">
                  <c:v>2.2428350885882717</c:v>
                </c:pt>
                <c:pt idx="455">
                  <c:v>2.25758772706331</c:v>
                </c:pt>
                <c:pt idx="456">
                  <c:v>2.2700619012884857</c:v>
                </c:pt>
                <c:pt idx="457">
                  <c:v>2.2823823856765264</c:v>
                </c:pt>
                <c:pt idx="458">
                  <c:v>2.2874714551839976</c:v>
                </c:pt>
                <c:pt idx="459">
                  <c:v>2.3025850929940459</c:v>
                </c:pt>
                <c:pt idx="460">
                  <c:v>2.3025850929940459</c:v>
                </c:pt>
                <c:pt idx="461">
                  <c:v>2.3025850929940459</c:v>
                </c:pt>
                <c:pt idx="462">
                  <c:v>2.3025850929940459</c:v>
                </c:pt>
                <c:pt idx="463">
                  <c:v>2.3025850929940459</c:v>
                </c:pt>
                <c:pt idx="464">
                  <c:v>2.3025850929940459</c:v>
                </c:pt>
                <c:pt idx="465">
                  <c:v>2.3025850929940459</c:v>
                </c:pt>
                <c:pt idx="466">
                  <c:v>2.3025850929940459</c:v>
                </c:pt>
                <c:pt idx="467">
                  <c:v>2.3025850929940459</c:v>
                </c:pt>
                <c:pt idx="468">
                  <c:v>2.3025850929940459</c:v>
                </c:pt>
                <c:pt idx="469">
                  <c:v>2.3025850929940459</c:v>
                </c:pt>
                <c:pt idx="470">
                  <c:v>2.3025850929940459</c:v>
                </c:pt>
                <c:pt idx="471">
                  <c:v>2.3025850929940459</c:v>
                </c:pt>
                <c:pt idx="472">
                  <c:v>2.3025850929940459</c:v>
                </c:pt>
                <c:pt idx="473">
                  <c:v>2.3025850929940459</c:v>
                </c:pt>
                <c:pt idx="474">
                  <c:v>2.3398808777377424</c:v>
                </c:pt>
                <c:pt idx="475">
                  <c:v>2.3636801923538568</c:v>
                </c:pt>
                <c:pt idx="476">
                  <c:v>2.3896797998449792</c:v>
                </c:pt>
                <c:pt idx="477">
                  <c:v>2.3905959703167592</c:v>
                </c:pt>
                <c:pt idx="478">
                  <c:v>2.3933394562625097</c:v>
                </c:pt>
                <c:pt idx="479">
                  <c:v>2.4069451083182885</c:v>
                </c:pt>
                <c:pt idx="480">
                  <c:v>2.4078456036515385</c:v>
                </c:pt>
                <c:pt idx="481">
                  <c:v>2.4203681286504293</c:v>
                </c:pt>
                <c:pt idx="482">
                  <c:v>2.4203681286504293</c:v>
                </c:pt>
                <c:pt idx="483">
                  <c:v>2.4466854369678028</c:v>
                </c:pt>
                <c:pt idx="484">
                  <c:v>2.4475508632442313</c:v>
                </c:pt>
                <c:pt idx="485">
                  <c:v>2.4604431776096258</c:v>
                </c:pt>
                <c:pt idx="486">
                  <c:v>2.4647039424704809</c:v>
                </c:pt>
                <c:pt idx="487">
                  <c:v>2.4697930119779521</c:v>
                </c:pt>
                <c:pt idx="488">
                  <c:v>2.4765384001174837</c:v>
                </c:pt>
                <c:pt idx="489">
                  <c:v>2.4832385926873033</c:v>
                </c:pt>
                <c:pt idx="490">
                  <c:v>2.5030739537434492</c:v>
                </c:pt>
                <c:pt idx="491">
                  <c:v>2.5168896956410509</c:v>
                </c:pt>
                <c:pt idx="492">
                  <c:v>2.5257286443082556</c:v>
                </c:pt>
                <c:pt idx="493">
                  <c:v>2.5257286443082556</c:v>
                </c:pt>
                <c:pt idx="494">
                  <c:v>2.5257286443082556</c:v>
                </c:pt>
                <c:pt idx="495">
                  <c:v>2.5257286443082556</c:v>
                </c:pt>
                <c:pt idx="496">
                  <c:v>2.5257286443082556</c:v>
                </c:pt>
                <c:pt idx="497">
                  <c:v>2.5257286443082556</c:v>
                </c:pt>
                <c:pt idx="498">
                  <c:v>2.5257286443082556</c:v>
                </c:pt>
                <c:pt idx="499">
                  <c:v>2.5649493574615367</c:v>
                </c:pt>
                <c:pt idx="500">
                  <c:v>2.5710843460290524</c:v>
                </c:pt>
                <c:pt idx="501">
                  <c:v>2.5771819258971713</c:v>
                </c:pt>
                <c:pt idx="502">
                  <c:v>2.5900171341906173</c:v>
                </c:pt>
                <c:pt idx="503">
                  <c:v>2.6173958328340792</c:v>
                </c:pt>
                <c:pt idx="504">
                  <c:v>2.6354795082673745</c:v>
                </c:pt>
                <c:pt idx="505">
                  <c:v>2.6658383522929006</c:v>
                </c:pt>
                <c:pt idx="506">
                  <c:v>2.6796507265805123</c:v>
                </c:pt>
                <c:pt idx="507">
                  <c:v>2.7080502011022101</c:v>
                </c:pt>
                <c:pt idx="508">
                  <c:v>2.7080502011022101</c:v>
                </c:pt>
                <c:pt idx="509">
                  <c:v>2.7080502011022101</c:v>
                </c:pt>
                <c:pt idx="510">
                  <c:v>2.733067964077498</c:v>
                </c:pt>
                <c:pt idx="511">
                  <c:v>2.8524391037275145</c:v>
                </c:pt>
                <c:pt idx="512">
                  <c:v>2.8622008809294686</c:v>
                </c:pt>
                <c:pt idx="513">
                  <c:v>2.8741294517947424</c:v>
                </c:pt>
                <c:pt idx="514">
                  <c:v>2.8903717578961645</c:v>
                </c:pt>
                <c:pt idx="515">
                  <c:v>2.8992213731731473</c:v>
                </c:pt>
                <c:pt idx="516">
                  <c:v>2.8992213731731473</c:v>
                </c:pt>
                <c:pt idx="517">
                  <c:v>2.9003220887493328</c:v>
                </c:pt>
                <c:pt idx="518">
                  <c:v>2.9386326815134183</c:v>
                </c:pt>
                <c:pt idx="519">
                  <c:v>2.9947317732204075</c:v>
                </c:pt>
                <c:pt idx="520">
                  <c:v>2.9957322735539909</c:v>
                </c:pt>
                <c:pt idx="521">
                  <c:v>3.0740812399649675</c:v>
                </c:pt>
                <c:pt idx="522">
                  <c:v>3.0846584827483925</c:v>
                </c:pt>
                <c:pt idx="523">
                  <c:v>3.1000922888782338</c:v>
                </c:pt>
                <c:pt idx="524">
                  <c:v>3.1293886583666644</c:v>
                </c:pt>
                <c:pt idx="525">
                  <c:v>3.2180755046974316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98-4681-99AB-C1A2300BA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88368"/>
        <c:axId val="666300848"/>
      </c:scatterChart>
      <c:valAx>
        <c:axId val="66628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300848"/>
        <c:crosses val="autoZero"/>
        <c:crossBetween val="midCat"/>
      </c:valAx>
      <c:valAx>
        <c:axId val="666300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log(salario)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8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'Distribuição resíduos'!$AR$22:$AR$44</c:f>
              <c:numCache>
                <c:formatCode>General</c:formatCode>
                <c:ptCount val="23"/>
              </c:numCache>
            </c:numRef>
          </c:cat>
          <c:val>
            <c:numRef>
              <c:f>'Distribuição resíduos'!$AS$22:$AS$44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1-70B5-4695-85B6-26A98CE75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93360"/>
        <c:axId val="666300432"/>
      </c:barChart>
      <c:catAx>
        <c:axId val="66629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300432"/>
        <c:crosses val="autoZero"/>
        <c:auto val="1"/>
        <c:lblAlgn val="ctr"/>
        <c:lblOffset val="100"/>
        <c:noMultiLvlLbl val="0"/>
      </c:catAx>
      <c:valAx>
        <c:axId val="66630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9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'Distribuição resíduos'!$AC$26:$AC$70</c:f>
              <c:strCache>
                <c:ptCount val="23"/>
                <c:pt idx="0">
                  <c:v>-7.61</c:v>
                </c:pt>
                <c:pt idx="1">
                  <c:v>-6.59</c:v>
                </c:pt>
                <c:pt idx="2">
                  <c:v>-5.58</c:v>
                </c:pt>
                <c:pt idx="3">
                  <c:v>-4.57</c:v>
                </c:pt>
                <c:pt idx="4">
                  <c:v>-3.56</c:v>
                </c:pt>
                <c:pt idx="5">
                  <c:v>-2.55</c:v>
                </c:pt>
                <c:pt idx="6">
                  <c:v>-1.54</c:v>
                </c:pt>
                <c:pt idx="7">
                  <c:v>-0.52</c:v>
                </c:pt>
                <c:pt idx="8">
                  <c:v>0.49</c:v>
                </c:pt>
                <c:pt idx="9">
                  <c:v>1.50</c:v>
                </c:pt>
                <c:pt idx="10">
                  <c:v>2.51</c:v>
                </c:pt>
                <c:pt idx="11">
                  <c:v>3.52</c:v>
                </c:pt>
                <c:pt idx="12">
                  <c:v>4.54</c:v>
                </c:pt>
                <c:pt idx="13">
                  <c:v>5.55</c:v>
                </c:pt>
                <c:pt idx="14">
                  <c:v>6.56</c:v>
                </c:pt>
                <c:pt idx="15">
                  <c:v>7.57</c:v>
                </c:pt>
                <c:pt idx="16">
                  <c:v>8.58</c:v>
                </c:pt>
                <c:pt idx="17">
                  <c:v>9.59</c:v>
                </c:pt>
                <c:pt idx="18">
                  <c:v>10.61</c:v>
                </c:pt>
                <c:pt idx="19">
                  <c:v>11.62</c:v>
                </c:pt>
                <c:pt idx="20">
                  <c:v>12.63</c:v>
                </c:pt>
                <c:pt idx="21">
                  <c:v>13.64</c:v>
                </c:pt>
                <c:pt idx="22">
                  <c:v>More</c:v>
                </c:pt>
              </c:strCache>
            </c:strRef>
          </c:cat>
          <c:val>
            <c:numRef>
              <c:f>'Distribuição resíduos'!$AD$26:$AD$70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15</c:v>
                </c:pt>
                <c:pt idx="5">
                  <c:v>46</c:v>
                </c:pt>
                <c:pt idx="6">
                  <c:v>75</c:v>
                </c:pt>
                <c:pt idx="7">
                  <c:v>122</c:v>
                </c:pt>
                <c:pt idx="8">
                  <c:v>87</c:v>
                </c:pt>
                <c:pt idx="9">
                  <c:v>43</c:v>
                </c:pt>
                <c:pt idx="10">
                  <c:v>45</c:v>
                </c:pt>
                <c:pt idx="11">
                  <c:v>19</c:v>
                </c:pt>
                <c:pt idx="12">
                  <c:v>16</c:v>
                </c:pt>
                <c:pt idx="13">
                  <c:v>18</c:v>
                </c:pt>
                <c:pt idx="14">
                  <c:v>5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4-4B05-9B58-B74B1197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94608"/>
        <c:axId val="666295024"/>
      </c:barChart>
      <c:catAx>
        <c:axId val="66629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95024"/>
        <c:crosses val="autoZero"/>
        <c:auto val="1"/>
        <c:lblAlgn val="ctr"/>
        <c:lblOffset val="100"/>
        <c:noMultiLvlLbl val="0"/>
      </c:catAx>
      <c:valAx>
        <c:axId val="66629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9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'Distribuição resíduos'!$AV$25:$AV$47</c:f>
              <c:strCache>
                <c:ptCount val="23"/>
                <c:pt idx="0">
                  <c:v>-2.06</c:v>
                </c:pt>
                <c:pt idx="1">
                  <c:v>-1.90</c:v>
                </c:pt>
                <c:pt idx="2">
                  <c:v>-1.74</c:v>
                </c:pt>
                <c:pt idx="3">
                  <c:v>-1.58</c:v>
                </c:pt>
                <c:pt idx="4">
                  <c:v>-1.42</c:v>
                </c:pt>
                <c:pt idx="5">
                  <c:v>-1.27</c:v>
                </c:pt>
                <c:pt idx="6">
                  <c:v>-1.11</c:v>
                </c:pt>
                <c:pt idx="7">
                  <c:v>-0.95</c:v>
                </c:pt>
                <c:pt idx="8">
                  <c:v>-0.79</c:v>
                </c:pt>
                <c:pt idx="9">
                  <c:v>-0.63</c:v>
                </c:pt>
                <c:pt idx="10">
                  <c:v>-0.47</c:v>
                </c:pt>
                <c:pt idx="11">
                  <c:v>-0.31</c:v>
                </c:pt>
                <c:pt idx="12">
                  <c:v>-0.16</c:v>
                </c:pt>
                <c:pt idx="13">
                  <c:v>0.00</c:v>
                </c:pt>
                <c:pt idx="14">
                  <c:v>0.16</c:v>
                </c:pt>
                <c:pt idx="15">
                  <c:v>0.32</c:v>
                </c:pt>
                <c:pt idx="16">
                  <c:v>0.48</c:v>
                </c:pt>
                <c:pt idx="17">
                  <c:v>0.64</c:v>
                </c:pt>
                <c:pt idx="18">
                  <c:v>0.79</c:v>
                </c:pt>
                <c:pt idx="19">
                  <c:v>0.95</c:v>
                </c:pt>
                <c:pt idx="20">
                  <c:v>1.11</c:v>
                </c:pt>
                <c:pt idx="21">
                  <c:v>1.27</c:v>
                </c:pt>
                <c:pt idx="22">
                  <c:v>More</c:v>
                </c:pt>
              </c:strCache>
            </c:strRef>
          </c:cat>
          <c:val>
            <c:numRef>
              <c:f>'Distribuição resíduos'!$AW$25:$AW$47</c:f>
              <c:numCache>
                <c:formatCode>General</c:formatCod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16</c:v>
                </c:pt>
                <c:pt idx="10">
                  <c:v>32</c:v>
                </c:pt>
                <c:pt idx="11">
                  <c:v>56</c:v>
                </c:pt>
                <c:pt idx="12">
                  <c:v>82</c:v>
                </c:pt>
                <c:pt idx="13">
                  <c:v>83</c:v>
                </c:pt>
                <c:pt idx="14">
                  <c:v>58</c:v>
                </c:pt>
                <c:pt idx="15">
                  <c:v>63</c:v>
                </c:pt>
                <c:pt idx="16">
                  <c:v>49</c:v>
                </c:pt>
                <c:pt idx="17">
                  <c:v>31</c:v>
                </c:pt>
                <c:pt idx="18">
                  <c:v>22</c:v>
                </c:pt>
                <c:pt idx="19">
                  <c:v>11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7-4BB4-BDF2-4A7750C4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95856"/>
        <c:axId val="666296272"/>
      </c:barChart>
      <c:catAx>
        <c:axId val="66629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96272"/>
        <c:crosses val="autoZero"/>
        <c:auto val="1"/>
        <c:lblAlgn val="ctr"/>
        <c:lblOffset val="100"/>
        <c:noMultiLvlLbl val="0"/>
      </c:catAx>
      <c:valAx>
        <c:axId val="66629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29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152400</xdr:rowOff>
    </xdr:from>
    <xdr:to>
      <xdr:col>12</xdr:col>
      <xdr:colOff>66675</xdr:colOff>
      <xdr:row>5</xdr:row>
      <xdr:rowOff>76200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514725" y="314325"/>
              <a:ext cx="4343400" cy="571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 i="1"/>
                <a:t>iv) </a:t>
              </a:r>
              <a:r>
                <a:rPr lang="en-US" sz="1400" i="0"/>
                <a:t>Seja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𝜃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</m:oMath>
              </a14:m>
              <a:r>
                <a:rPr lang="en-US" sz="1400" i="0"/>
                <a:t>o retorno da</a:t>
              </a:r>
              <a:r>
                <a:rPr lang="en-US" sz="1400" i="0" baseline="0"/>
                <a:t> educação quando </a:t>
              </a:r>
              <a14:m>
                <m:oMath xmlns:m="http://schemas.openxmlformats.org/officeDocument/2006/math">
                  <m:r>
                    <a:rPr lang="en-US" sz="1400" i="1" baseline="0">
                      <a:latin typeface="Cambria Math" panose="02040503050406030204" pitchFamily="18" charset="0"/>
                    </a:rPr>
                    <m:t>𝑒𝑥𝑝𝑒𝑟</m:t>
                  </m:r>
                  <m:r>
                    <a:rPr lang="en-US" sz="1400" i="1" baseline="0">
                      <a:latin typeface="Cambria Math" panose="02040503050406030204" pitchFamily="18" charset="0"/>
                    </a:rPr>
                    <m:t>=10</m:t>
                  </m:r>
                </m:oMath>
              </a14:m>
              <a:r>
                <a:rPr lang="en-US" sz="1400" i="0"/>
                <a:t>.</a:t>
              </a:r>
            </a:p>
            <a:p>
              <a:r>
                <a:rPr lang="en-US" sz="1400" i="0"/>
                <a:t>Então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400" i="0"/>
                <a:t>+10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</m:oMath>
              </a14:m>
              <a:r>
                <a:rPr lang="en-US" sz="1400" i="0"/>
                <a:t>. Qual o 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pt-PT" sz="1400" b="0" i="1">
                          <a:latin typeface="Cambria Math" panose="02040503050406030204" pitchFamily="18" charset="0"/>
                        </a:rPr>
                        <m:t>𝐼𝐶</m:t>
                      </m:r>
                    </m:e>
                    <m:sub>
                      <m:sSub>
                        <m:sSubPr>
                          <m:ctrlPr>
                            <a:rPr lang="en-US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lang="pt-PT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sub>
                    <m:sup>
                      <m:r>
                        <a:rPr lang="pt-PT" sz="1400" b="0" i="1">
                          <a:latin typeface="Cambria Math" panose="02040503050406030204" pitchFamily="18" charset="0"/>
                        </a:rPr>
                        <m:t>95%</m:t>
                      </m:r>
                    </m:sup>
                  </m:sSubSup>
                  <m:r>
                    <a:rPr lang="pt-PT" sz="1400" b="0" i="1">
                      <a:latin typeface="Cambria Math" panose="02040503050406030204" pitchFamily="18" charset="0"/>
                    </a:rPr>
                    <m:t>=?</m:t>
                  </m:r>
                </m:oMath>
              </a14:m>
              <a:endParaRPr lang="en-US" sz="14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514725" y="314325"/>
              <a:ext cx="4343400" cy="571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 i="1"/>
                <a:t>iv) </a:t>
              </a:r>
              <a:r>
                <a:rPr lang="en-US" sz="1400" i="0"/>
                <a:t>Seja </a:t>
              </a:r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pt-PT" sz="1400" b="0" i="0">
                  <a:latin typeface="Cambria Math" panose="02040503050406030204" pitchFamily="18" charset="0"/>
                </a:rPr>
                <a:t>1</a:t>
              </a:r>
              <a:r>
                <a:rPr lang="en-US" sz="1400" i="0"/>
                <a:t>o retorno da</a:t>
              </a:r>
              <a:r>
                <a:rPr lang="en-US" sz="1400" i="0" baseline="0"/>
                <a:t> educação quando </a:t>
              </a:r>
              <a:r>
                <a:rPr lang="en-US" sz="1400" i="0" baseline="0">
                  <a:latin typeface="Cambria Math" panose="02040503050406030204" pitchFamily="18" charset="0"/>
                </a:rPr>
                <a:t>𝑒𝑥𝑝𝑒𝑟=10</a:t>
              </a:r>
              <a:r>
                <a:rPr lang="en-US" sz="1400" i="0"/>
                <a:t>.</a:t>
              </a:r>
            </a:p>
            <a:p>
              <a:r>
                <a:rPr lang="en-US" sz="1400" i="0"/>
                <a:t>Então </a:t>
              </a:r>
              <a:r>
                <a:rPr lang="en-US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𝜃_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 i="0"/>
                <a:t>+10</a:t>
              </a:r>
              <a:r>
                <a:rPr lang="en-US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US" sz="1400" i="0"/>
                <a:t>. Qual o </a:t>
              </a:r>
              <a:r>
                <a:rPr lang="en-US" sz="1400" i="0">
                  <a:latin typeface="Cambria Math" panose="02040503050406030204" pitchFamily="18" charset="0"/>
                </a:rPr>
                <a:t>〖</a:t>
              </a:r>
              <a:r>
                <a:rPr lang="pt-PT" sz="1400" b="0" i="0">
                  <a:latin typeface="Cambria Math" panose="02040503050406030204" pitchFamily="18" charset="0"/>
                </a:rPr>
                <a:t>𝐼𝐶</a:t>
              </a:r>
              <a:r>
                <a:rPr lang="en-US" sz="1400" b="0" i="0"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𝜃_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)^(</a:t>
              </a:r>
              <a:r>
                <a:rPr lang="pt-PT" sz="1400" b="0" i="0">
                  <a:latin typeface="Cambria Math" panose="02040503050406030204" pitchFamily="18" charset="0"/>
                </a:rPr>
                <a:t>95%</a:t>
              </a:r>
              <a:r>
                <a:rPr lang="en-US" sz="1400" b="0" i="0">
                  <a:latin typeface="Cambria Math" panose="02040503050406030204" pitchFamily="18" charset="0"/>
                </a:rPr>
                <a:t>)</a:t>
              </a:r>
              <a:r>
                <a:rPr lang="pt-PT" sz="1400" b="0" i="0">
                  <a:latin typeface="Cambria Math" panose="02040503050406030204" pitchFamily="18" charset="0"/>
                </a:rPr>
                <a:t>=?</a:t>
              </a:r>
              <a:endParaRPr lang="en-US" sz="1400" i="0"/>
            </a:p>
          </xdr:txBody>
        </xdr:sp>
      </mc:Fallback>
    </mc:AlternateContent>
    <xdr:clientData/>
  </xdr:twoCellAnchor>
  <xdr:oneCellAnchor>
    <xdr:from>
      <xdr:col>5</xdr:col>
      <xdr:colOff>123825</xdr:colOff>
      <xdr:row>7</xdr:row>
      <xdr:rowOff>14287</xdr:rowOff>
    </xdr:from>
    <xdr:ext cx="5143500" cy="2176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3648075" y="1147762"/>
              <a:ext cx="5143500" cy="2176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m:rPr>
                      <m:nor/>
                    </m:rPr>
                    <a:rPr lang="en-US" sz="140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+10</m:t>
                  </m:r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groupChr>
                    <m:groupChrPr>
                      <m:chr m:val="⇔"/>
                      <m:pos m:val="top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groupChrPr>
                    <m:e/>
                  </m:groupChr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400"/>
                <a:t>=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400"/>
                <a:t>-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n-US" sz="140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10</m:t>
                  </m:r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</m:oMath>
              </a14:m>
              <a:r>
                <a:rPr lang="en-US" sz="1400"/>
                <a:t> substituindo na equação</a:t>
              </a: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/>
                <a:t>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m:rPr>
                          <m:sty m:val="p"/>
                        </m:rPr>
                        <a:rPr lang="pt-PT" sz="14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log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𝑠𝑎𝑙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</m:acc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</m:oMath>
              </a14:m>
              <a:r>
                <a:rPr lang="en-US" sz="1400">
                  <a:effectLst/>
                </a:rPr>
                <a:t> vem:</a:t>
              </a: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400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m:rPr>
                            <m:sty m:val="p"/>
                          </m:rPr>
                          <a:rPr lang="pt-PT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log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𝑠𝑎𝑙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</m:acc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</m:acc>
                          </m:e>
                          <m:sub>
                            <m: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n-US" sz="140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10</m:t>
                        </m:r>
                        <m:sSub>
                          <m:sSubPr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pt-PT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pt-PT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𝛽</m:t>
                                </m:r>
                              </m:e>
                            </m:acc>
                          </m:e>
                          <m:sub>
                            <m: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e>
                    </m:d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𝑑𝑢𝑐</m:t>
                    </m:r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𝑒𝑥𝑝𝑒𝑟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𝑑𝑢𝑐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𝑒𝑥𝑝𝑒𝑟</m:t>
                    </m:r>
                  </m:oMath>
                </m:oMathPara>
              </a14:m>
              <a:endParaRPr lang="en-US" sz="1400"/>
            </a:p>
            <a:p>
              <a:r>
                <a:rPr lang="en-US" sz="1400"/>
                <a:t>  </a:t>
              </a:r>
            </a:p>
            <a:p>
              <a:r>
                <a:rPr lang="en-US" sz="1400"/>
                <a:t> 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m:rPr>
                          <m:sty m:val="p"/>
                        </m:rPr>
                        <a:rPr lang="pt-PT" sz="14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log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𝑠𝑎𝑙</m:t>
                      </m:r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</m:acc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</m:acc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𝑒𝑑𝑢𝑐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r>
                    <m:rPr>
                      <m:nor/>
                    </m:rPr>
                    <a:rPr lang="en-US" sz="140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10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</m:oMath>
              </a14:m>
              <a:endParaRPr lang="pt-PT" sz="14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endParaRPr lang="en-US" sz="1400"/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m:rPr>
                            <m:sty m:val="p"/>
                          </m:rPr>
                          <a:rPr lang="pt-PT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log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𝑠𝑎𝑙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</m:acc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</m:acc>
                      </m:e>
                      <m: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𝑒𝑑𝑢𝑐</m:t>
                    </m:r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𝑒𝑥𝑝𝑒𝑟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𝛽</m:t>
                            </m:r>
                          </m:e>
                        </m:acc>
                      </m:e>
                      <m: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pt-PT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</m:t>
                    </m:r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𝑑𝑢𝑐</m:t>
                    </m:r>
                    <m:d>
                      <m:dPr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𝑒𝑥𝑝𝑒𝑟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pt-PT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  <m:r>
                          <m:rPr>
                            <m:nor/>
                          </m:rPr>
                          <a:rPr lang="en-US" sz="140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648075" y="1147762"/>
              <a:ext cx="5143500" cy="2176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1=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+10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𝛽_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⇔┬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/>
                <a:t>=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/>
                <a:t>-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"10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𝛽_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en-US" sz="1400"/>
                <a:t> substituindo na equação</a:t>
              </a: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/>
                <a:t> 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(log(𝑠𝑎𝑙)) ̂=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̂_0+𝛽 ̂_1 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 ̂_2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𝑑𝑢𝑐∗𝑒𝑥𝑝𝑒𝑟</a:t>
              </a:r>
              <a:r>
                <a:rPr lang="en-US" sz="1400">
                  <a:effectLst/>
                </a:rPr>
                <a:t> vem:</a:t>
              </a: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400">
                <a:effectLst/>
              </a:endParaRPr>
            </a:p>
            <a:p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(log(𝑠𝑎𝑙)) ̂=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̂_0+(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−10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 ̂_2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𝑑𝑢𝑐∗𝑒𝑥𝑝𝑒𝑟</a:t>
              </a:r>
              <a:endParaRPr lang="en-US" sz="1400"/>
            </a:p>
            <a:p>
              <a:r>
                <a:rPr lang="en-US" sz="1400"/>
                <a:t>  </a:t>
              </a:r>
            </a:p>
            <a:p>
              <a:r>
                <a:rPr lang="en-US" sz="1400"/>
                <a:t>  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(log(𝑠𝑎𝑙)) ̂=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̂_0+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𝑒𝑑𝑢𝑐−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 ̂_2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𝑑𝑢𝑐∗𝑒𝑥𝑝𝑒𝑟</a:t>
              </a:r>
              <a:endParaRPr lang="pt-PT" sz="14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endParaRPr lang="en-US" sz="1400"/>
            </a:p>
            <a:p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(log(𝑠𝑎𝑙)) ̂=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̂_0+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𝑒𝑑𝑢𝑐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 ̂_2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𝑒𝑥𝑝𝑒𝑟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−"10</a:t>
              </a:r>
              <a:r>
                <a:rPr lang="en-US" sz="1400" i="0">
                  <a:effectLst/>
                </a:rPr>
                <a:t> 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)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250</xdr:row>
      <xdr:rowOff>38100</xdr:rowOff>
    </xdr:from>
    <xdr:to>
      <xdr:col>16</xdr:col>
      <xdr:colOff>209550</xdr:colOff>
      <xdr:row>267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180976</xdr:colOff>
      <xdr:row>1</xdr:row>
      <xdr:rowOff>0</xdr:rowOff>
    </xdr:from>
    <xdr:to>
      <xdr:col>7</xdr:col>
      <xdr:colOff>657226</xdr:colOff>
      <xdr:row>2</xdr:row>
      <xdr:rowOff>114300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552701" y="161925"/>
              <a:ext cx="413385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log</m:t>
                  </m:r>
                  <m:d>
                    <m:d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𝑠𝑎𝑙</m:t>
                      </m:r>
                    </m:e>
                  </m:d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sSup>
                    <m:sSup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𝑒𝑥𝑝𝑒𝑟</m:t>
                      </m:r>
                    </m:e>
                    <m:sup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</m:oMath>
              </a14:m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552701" y="161925"/>
              <a:ext cx="413385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log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𝑠𝑎𝑙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𝛽_0+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_1 𝑒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𝑒𝑥𝑝𝑒𝑟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〗^2+𝑢</a:t>
              </a:r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5</xdr:row>
      <xdr:rowOff>104775</xdr:rowOff>
    </xdr:from>
    <xdr:to>
      <xdr:col>6</xdr:col>
      <xdr:colOff>495300</xdr:colOff>
      <xdr:row>7</xdr:row>
      <xdr:rowOff>95250</xdr:rowOff>
    </xdr:to>
    <xdr:cxnSp macro="">
      <xdr:nvCxnSpPr>
        <xdr:cNvPr id="3" name="Straight Arrow Connector 2"/>
        <xdr:cNvCxnSpPr/>
      </xdr:nvCxnSpPr>
      <xdr:spPr>
        <a:xfrm>
          <a:off x="5695950" y="923925"/>
          <a:ext cx="523875" cy="3143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123824</xdr:rowOff>
    </xdr:from>
    <xdr:to>
      <xdr:col>13</xdr:col>
      <xdr:colOff>466725</xdr:colOff>
      <xdr:row>11</xdr:row>
      <xdr:rowOff>85725</xdr:rowOff>
    </xdr:to>
    <xdr:sp macro="" textlink="">
      <xdr:nvSpPr>
        <xdr:cNvPr id="4" name="TextBox 3"/>
        <xdr:cNvSpPr txBox="1"/>
      </xdr:nvSpPr>
      <xdr:spPr>
        <a:xfrm>
          <a:off x="6334125" y="942974"/>
          <a:ext cx="4124325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quando educação aumenta de 1 ano, considerando a experiência média na amostra, em média, tudo o resto constante, o salário aumenta aproximadamente 0.0988*100%</a:t>
          </a:r>
        </a:p>
      </xdr:txBody>
    </xdr:sp>
    <xdr:clientData/>
  </xdr:twoCellAnchor>
  <xdr:oneCellAnchor>
    <xdr:from>
      <xdr:col>4</xdr:col>
      <xdr:colOff>142874</xdr:colOff>
      <xdr:row>4</xdr:row>
      <xdr:rowOff>114300</xdr:rowOff>
    </xdr:from>
    <xdr:ext cx="333375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248149" y="771525"/>
              <a:ext cx="3333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248149" y="771525"/>
              <a:ext cx="3333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23</xdr:col>
      <xdr:colOff>190500</xdr:colOff>
      <xdr:row>18</xdr:row>
      <xdr:rowOff>0</xdr:rowOff>
    </xdr:from>
    <xdr:to>
      <xdr:col>23</xdr:col>
      <xdr:colOff>523875</xdr:colOff>
      <xdr:row>21</xdr:row>
      <xdr:rowOff>142875</xdr:rowOff>
    </xdr:to>
    <xdr:cxnSp macro="">
      <xdr:nvCxnSpPr>
        <xdr:cNvPr id="7" name="Straight Arrow Connector 6"/>
        <xdr:cNvCxnSpPr/>
      </xdr:nvCxnSpPr>
      <xdr:spPr>
        <a:xfrm flipH="1">
          <a:off x="16878300" y="2962275"/>
          <a:ext cx="333375" cy="6381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21</xdr:row>
      <xdr:rowOff>123825</xdr:rowOff>
    </xdr:from>
    <xdr:to>
      <xdr:col>23</xdr:col>
      <xdr:colOff>57150</xdr:colOff>
      <xdr:row>28</xdr:row>
      <xdr:rowOff>57150</xdr:rowOff>
    </xdr:to>
    <xdr:sp macro="" textlink="">
      <xdr:nvSpPr>
        <xdr:cNvPr id="8" name="TextBox 7"/>
        <xdr:cNvSpPr txBox="1"/>
      </xdr:nvSpPr>
      <xdr:spPr>
        <a:xfrm>
          <a:off x="14316075" y="3581400"/>
          <a:ext cx="242887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Para uma experiência média de aproximadamente</a:t>
          </a:r>
          <a:r>
            <a:rPr lang="en-US" sz="1100" baseline="0"/>
            <a:t> 17 anos, a educação tem um impacto positivo significativo na salário</a:t>
          </a:r>
          <a:endParaRPr lang="en-US" sz="1100"/>
        </a:p>
      </xdr:txBody>
    </xdr:sp>
    <xdr:clientData/>
  </xdr:twoCellAnchor>
  <xdr:twoCellAnchor>
    <xdr:from>
      <xdr:col>3</xdr:col>
      <xdr:colOff>161925</xdr:colOff>
      <xdr:row>22</xdr:row>
      <xdr:rowOff>85725</xdr:rowOff>
    </xdr:from>
    <xdr:to>
      <xdr:col>10</xdr:col>
      <xdr:colOff>200025</xdr:colOff>
      <xdr:row>30</xdr:row>
      <xdr:rowOff>57150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3657600" y="3705225"/>
              <a:ext cx="4705350" cy="12763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 i="1">
                  <a:latin typeface="+mn-lt"/>
                </a:rPr>
                <a:t>ii) </a:t>
              </a:r>
              <a:r>
                <a:rPr lang="en-US" sz="1400"/>
                <a:t>Hipótese nula para testar</a:t>
              </a:r>
              <a:r>
                <a:rPr lang="en-US" sz="1400" baseline="0"/>
                <a:t> que o retorno da educação sobre o salário não depende da experiência?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pt-PT" sz="1400" b="0" i="1">
                        <a:latin typeface="Cambria Math" panose="02040503050406030204" pitchFamily="18" charset="0"/>
                      </a:rPr>
                      <m:t>:</m:t>
                    </m:r>
                    <m:sSub>
                      <m:sSubPr>
                        <m:ctrlPr>
                          <a:rPr lang="pt-PT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pt-PT" sz="1400" b="0" i="1">
                        <a:latin typeface="Cambria Math" panose="02040503050406030204" pitchFamily="18" charset="0"/>
                      </a:rPr>
                      <m:t>=0  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𝑐𝑜𝑛𝑡𝑟𝑎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4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pt-PT" sz="14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pt-PT" sz="14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:</m:t>
                    </m:r>
                    <m:sSub>
                      <m:sSubPr>
                        <m:ctrlPr>
                          <a:rPr lang="pt-PT" sz="14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4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pt-PT" sz="14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pt-PT" sz="14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&gt;0  </m:t>
                    </m:r>
                  </m:oMath>
                </m:oMathPara>
              </a14:m>
              <a:endParaRPr lang="en-US" sz="1400"/>
            </a:p>
            <a:p>
              <a:endParaRPr lang="en-US" sz="1400"/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</a:rPr>
                      <m:t>𝑣𝑎𝑙𝑜𝑟</m:t>
                    </m:r>
                    <m:r>
                      <a:rPr lang="en-US" sz="140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40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en-US" sz="14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𝑃</m:t>
                    </m:r>
                    <m:d>
                      <m:dPr>
                        <m:ctrlPr>
                          <a:rPr lang="pt-PT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t-PT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pt-PT" sz="1400" b="0" i="1">
                                <a:latin typeface="Cambria Math" panose="02040503050406030204" pitchFamily="18" charset="0"/>
                              </a:rPr>
                              <m:t>522</m:t>
                            </m:r>
                          </m:sub>
                        </m:sSub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&gt;0.5</m:t>
                        </m:r>
                      </m:e>
                    </m:d>
                    <m:r>
                      <a:rPr lang="pt-PT" sz="1400" b="0" i="1">
                        <a:latin typeface="Cambria Math" panose="02040503050406030204" pitchFamily="18" charset="0"/>
                      </a:rPr>
                      <m:t>=0.6914</m:t>
                    </m:r>
                    <m:groupChr>
                      <m:groupChrPr>
                        <m:chr m:val="⇒"/>
                        <m:pos m:val="top"/>
                        <m:ctrlPr>
                          <a:rPr lang="pt-PT" sz="1400" b="0" i="1">
                            <a:latin typeface="Cambria Math" panose="02040503050406030204" pitchFamily="18" charset="0"/>
                          </a:rPr>
                        </m:ctrlPr>
                      </m:groupChrPr>
                      <m:e/>
                    </m:groupChr>
                    <m:r>
                      <a:rPr lang="pt-PT" sz="14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ã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𝑜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𝑠𝑒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𝑟𝑒𝑗𝑒𝑖𝑡𝑎</m:t>
                    </m:r>
                    <m:r>
                      <a:rPr lang="pt-PT" sz="14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657600" y="3705225"/>
              <a:ext cx="4705350" cy="12763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 i="1">
                  <a:latin typeface="+mn-lt"/>
                </a:rPr>
                <a:t>ii) </a:t>
              </a:r>
              <a:r>
                <a:rPr lang="en-US" sz="1400"/>
                <a:t>Hipótese nula para testar</a:t>
              </a:r>
              <a:r>
                <a:rPr lang="en-US" sz="1400" baseline="0"/>
                <a:t> que o retorno da educação sobre o salário não depende da experiência?</a:t>
              </a:r>
            </a:p>
            <a:p>
              <a:r>
                <a:rPr lang="pt-PT" sz="1400" b="0" i="0">
                  <a:latin typeface="Cambria Math" panose="02040503050406030204" pitchFamily="18" charset="0"/>
                </a:rPr>
                <a:t>𝐻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pt-PT" sz="1400" b="0" i="0">
                  <a:latin typeface="Cambria Math" panose="02040503050406030204" pitchFamily="18" charset="0"/>
                </a:rPr>
                <a:t>0:</a:t>
              </a:r>
              <a:r>
                <a:rPr lang="pt-PT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pt-PT" sz="1400" b="0" i="0">
                  <a:latin typeface="Cambria Math" panose="02040503050406030204" pitchFamily="18" charset="0"/>
                </a:rPr>
                <a:t>3=0  𝑐𝑜𝑛𝑡𝑟𝑎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:𝛽_3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  </a:t>
              </a:r>
              <a:endParaRPr lang="en-US" sz="1400"/>
            </a:p>
            <a:p>
              <a:endParaRPr lang="en-US" sz="1400"/>
            </a:p>
            <a:p>
              <a:pPr/>
              <a:r>
                <a:rPr lang="en-US" sz="1400" i="0">
                  <a:latin typeface="Cambria Math" panose="02040503050406030204" pitchFamily="18" charset="0"/>
                </a:rPr>
                <a:t>𝑣𝑎𝑙𝑜𝑟−𝑝=</a:t>
              </a:r>
              <a:r>
                <a:rPr lang="pt-PT" sz="1400" b="0" i="0">
                  <a:latin typeface="Cambria Math" panose="02040503050406030204" pitchFamily="18" charset="0"/>
                </a:rPr>
                <a:t>𝑃(𝑡_522&gt;0.5)=0.6914⇒┬ 𝑛ã𝑜 𝑠𝑒 𝑟𝑒𝑗𝑒𝑖𝑡𝑎 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endParaRPr lang="en-US" sz="1400"/>
            </a:p>
          </xdr:txBody>
        </xdr:sp>
      </mc:Fallback>
    </mc:AlternateContent>
    <xdr:clientData/>
  </xdr:twoCellAnchor>
  <xdr:twoCellAnchor>
    <xdr:from>
      <xdr:col>2</xdr:col>
      <xdr:colOff>304800</xdr:colOff>
      <xdr:row>0</xdr:row>
      <xdr:rowOff>47625</xdr:rowOff>
    </xdr:from>
    <xdr:to>
      <xdr:col>11</xdr:col>
      <xdr:colOff>390525</xdr:colOff>
      <xdr:row>2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2809875" y="47625"/>
              <a:ext cx="6353175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log</m:t>
                  </m:r>
                  <m:d>
                    <m:d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𝑠𝑎𝑙</m:t>
                      </m:r>
                    </m:e>
                  </m:d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</m:oMath>
              </a14:m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2809875" y="47625"/>
              <a:ext cx="6353175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log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𝑠𝑎𝑙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𝛽_0+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_1 𝑒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𝑒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𝑑𝑢𝑐∗𝑒𝑥𝑝𝑒𝑟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+𝑢</a:t>
              </a:r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28</xdr:row>
      <xdr:rowOff>114300</xdr:rowOff>
    </xdr:from>
    <xdr:to>
      <xdr:col>18</xdr:col>
      <xdr:colOff>152400</xdr:colOff>
      <xdr:row>31</xdr:row>
      <xdr:rowOff>133350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2"/>
            <xdr:cNvSpPr txBox="1"/>
          </xdr:nvSpPr>
          <xdr:spPr>
            <a:xfrm>
              <a:off x="12896850" y="4886325"/>
              <a:ext cx="2667000" cy="58102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pt-PT" sz="1600" b="0" i="1">
                          <a:latin typeface="Cambria Math" panose="02040503050406030204" pitchFamily="18" charset="0"/>
                        </a:rPr>
                        <m:t>𝑦</m:t>
                      </m:r>
                    </m:e>
                  </m:acc>
                  <m:r>
                    <a:rPr lang="pt-PT" sz="1600" b="0" i="1">
                      <a:latin typeface="Cambria Math" panose="02040503050406030204" pitchFamily="18" charset="0"/>
                    </a:rPr>
                    <m:t>=</m:t>
                  </m:r>
                  <m:acc>
                    <m:accPr>
                      <m:chr m:val="̂"/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pt-PT" sz="1600" i="1">
                          <a:latin typeface="Cambria Math" panose="02040503050406030204" pitchFamily="18" charset="0"/>
                        </a:rPr>
                        <m:t>𝐸</m:t>
                      </m:r>
                      <m:d>
                        <m:dPr>
                          <m:ctrlPr>
                            <a:rPr lang="pt-PT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𝑦</m:t>
                          </m:r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|</m:t>
                          </m:r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pt-PT" sz="1600" b="0" i="1">
                          <a:latin typeface="Cambria Math" panose="02040503050406030204" pitchFamily="18" charset="0"/>
                        </a:rPr>
                        <m:t>=</m:t>
                      </m:r>
                    </m:e>
                  </m:acc>
                  <m:sSup>
                    <m:sSupPr>
                      <m:ctrlPr>
                        <a:rPr lang="pt-PT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pt-PT" sz="160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pt-PT" sz="160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p>
                                <m:sSupPr>
                                  <m:ctrlPr>
                                    <a:rPr lang="pt-PT" sz="1600" i="1"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acc>
                                    <m:accPr>
                                      <m:chr m:val="̂"/>
                                      <m:ctrlPr>
                                        <a:rPr lang="pt-PT" sz="1600" i="1">
                                          <a:latin typeface="Cambria Math" panose="02040503050406030204" pitchFamily="18" charset="0"/>
                                        </a:rPr>
                                      </m:ctrlPr>
                                    </m:accPr>
                                    <m:e>
                                      <m:r>
                                        <a:rPr lang="pt-PT" sz="1600" i="1"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  <m:t>𝜎</m:t>
                                      </m:r>
                                    </m:e>
                                  </m:acc>
                                </m:e>
                                <m:sup>
                                  <m:r>
                                    <a:rPr lang="pt-PT" sz="16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p>
                              </m:sSup>
                            </m:num>
                            <m:den>
                              <m:r>
                                <a:rPr lang="pt-PT" sz="1600" b="0" i="1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den>
                          </m:f>
                        </m:e>
                      </m:d>
                    </m:sup>
                  </m:sSup>
                  <m:r>
                    <a:rPr lang="pt-PT" sz="1600" b="1" i="1">
                      <a:latin typeface="Cambria Math" panose="02040503050406030204" pitchFamily="18" charset="0"/>
                    </a:rPr>
                    <m:t>∗</m:t>
                  </m:r>
                  <m:sSup>
                    <m:sSupPr>
                      <m:ctrlPr>
                        <a:rPr lang="pt-PT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pt-PT" sz="160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acc>
                            <m:accPr>
                              <m:chr m:val="̂"/>
                              <m:ctrlPr>
                                <a:rPr lang="pt-PT" sz="1600" i="1">
                                  <a:latin typeface="Cambria Math" panose="02040503050406030204" pitchFamily="18" charset="0"/>
                                </a:rPr>
                              </m:ctrlPr>
                            </m:accPr>
                            <m:e>
                              <m:r>
                                <a:rPr lang="pt-PT" sz="1600" b="0" i="1">
                                  <a:latin typeface="Cambria Math" panose="02040503050406030204" pitchFamily="18" charset="0"/>
                                </a:rPr>
                                <m:t>𝑙𝑛𝑦</m:t>
                              </m:r>
                            </m:e>
                          </m:acc>
                        </m:e>
                      </m:d>
                    </m:sup>
                  </m:sSup>
                </m:oMath>
              </a14:m>
              <a:r>
                <a:rPr lang="en-US" sz="1600"/>
                <a:t>=</a:t>
              </a:r>
            </a:p>
          </xdr:txBody>
        </xdr:sp>
      </mc:Choice>
      <mc:Fallback>
        <xdr:sp macro="" textlink="">
          <xdr:nvSpPr>
            <xdr:cNvPr id="2" name="TextBox 12"/>
            <xdr:cNvSpPr txBox="1"/>
          </xdr:nvSpPr>
          <xdr:spPr>
            <a:xfrm>
              <a:off x="12896850" y="4886325"/>
              <a:ext cx="2667000" cy="58102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PT" sz="1600" b="0" i="0">
                  <a:latin typeface="Cambria Math" panose="02040503050406030204" pitchFamily="18" charset="0"/>
                </a:rPr>
                <a:t>𝑦</a:t>
              </a:r>
              <a:r>
                <a:rPr lang="en-US" sz="1600" b="0" i="0">
                  <a:latin typeface="Cambria Math" panose="02040503050406030204" pitchFamily="18" charset="0"/>
                </a:rPr>
                <a:t> ̂</a:t>
              </a:r>
              <a:r>
                <a:rPr lang="pt-PT" sz="1600" b="0" i="0">
                  <a:latin typeface="Cambria Math" panose="02040503050406030204" pitchFamily="18" charset="0"/>
                </a:rPr>
                <a:t>=(</a:t>
              </a:r>
              <a:r>
                <a:rPr lang="pt-PT" sz="1600" i="0">
                  <a:latin typeface="Cambria Math" panose="02040503050406030204" pitchFamily="18" charset="0"/>
                </a:rPr>
                <a:t>𝐸(𝑦|𝑥)</a:t>
              </a:r>
              <a:r>
                <a:rPr lang="pt-PT" sz="1600" b="0" i="0">
                  <a:latin typeface="Cambria Math" panose="02040503050406030204" pitchFamily="18" charset="0"/>
                </a:rPr>
                <a:t>=) ̂</a:t>
              </a:r>
              <a:r>
                <a:rPr lang="pt-PT" sz="1600" i="0">
                  <a:latin typeface="Cambria Math" panose="02040503050406030204" pitchFamily="18" charset="0"/>
                </a:rPr>
                <a:t>𝑒^((</a:t>
              </a:r>
              <a:r>
                <a:rPr lang="pt-PT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 ̂^</a:t>
              </a:r>
              <a:r>
                <a:rPr lang="pt-PT" sz="1600" b="0" i="0">
                  <a:latin typeface="Cambria Math" panose="02040503050406030204" pitchFamily="18" charset="0"/>
                </a:rPr>
                <a:t>2/2) )</a:t>
              </a:r>
              <a:r>
                <a:rPr lang="pt-PT" sz="1600" b="1" i="0">
                  <a:latin typeface="Cambria Math" panose="02040503050406030204" pitchFamily="18" charset="0"/>
                </a:rPr>
                <a:t>∗</a:t>
              </a:r>
              <a:r>
                <a:rPr lang="pt-PT" sz="1600" i="0">
                  <a:latin typeface="Cambria Math" panose="02040503050406030204" pitchFamily="18" charset="0"/>
                </a:rPr>
                <a:t>𝑒^(((</a:t>
              </a:r>
              <a:r>
                <a:rPr lang="pt-PT" sz="1600" b="0" i="0">
                  <a:latin typeface="Cambria Math" panose="02040503050406030204" pitchFamily="18" charset="0"/>
                </a:rPr>
                <a:t>𝑙𝑛𝑦) ̂ ) )</a:t>
              </a:r>
              <a:r>
                <a:rPr lang="en-US" sz="1600"/>
                <a:t>=</a:t>
              </a:r>
            </a:p>
          </xdr:txBody>
        </xdr:sp>
      </mc:Fallback>
    </mc:AlternateContent>
    <xdr:clientData/>
  </xdr:twoCellAnchor>
  <xdr:twoCellAnchor>
    <xdr:from>
      <xdr:col>15</xdr:col>
      <xdr:colOff>790576</xdr:colOff>
      <xdr:row>34</xdr:row>
      <xdr:rowOff>114300</xdr:rowOff>
    </xdr:from>
    <xdr:to>
      <xdr:col>18</xdr:col>
      <xdr:colOff>57150</xdr:colOff>
      <xdr:row>37</xdr:row>
      <xdr:rowOff>133350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12"/>
            <xdr:cNvSpPr txBox="1"/>
          </xdr:nvSpPr>
          <xdr:spPr>
            <a:xfrm>
              <a:off x="13030201" y="6010275"/>
              <a:ext cx="2438399" cy="58102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pt-PT" sz="1600" b="0" i="1">
                          <a:latin typeface="Cambria Math" panose="02040503050406030204" pitchFamily="18" charset="0"/>
                        </a:rPr>
                        <m:t>𝑦</m:t>
                      </m:r>
                    </m:e>
                  </m:acc>
                  <m:r>
                    <a:rPr lang="pt-PT" sz="1600" b="0" i="1">
                      <a:latin typeface="Cambria Math" panose="02040503050406030204" pitchFamily="18" charset="0"/>
                    </a:rPr>
                    <m:t>=</m:t>
                  </m:r>
                  <m:acc>
                    <m:accPr>
                      <m:chr m:val="̂"/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pt-PT" sz="1600" i="1">
                          <a:latin typeface="Cambria Math" panose="02040503050406030204" pitchFamily="18" charset="0"/>
                        </a:rPr>
                        <m:t>𝐸</m:t>
                      </m:r>
                      <m:d>
                        <m:dPr>
                          <m:ctrlPr>
                            <a:rPr lang="pt-PT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𝑦</m:t>
                          </m:r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|</m:t>
                          </m:r>
                          <m:r>
                            <a:rPr lang="pt-PT" sz="160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pt-PT" sz="1600" b="0" i="1">
                          <a:latin typeface="Cambria Math" panose="02040503050406030204" pitchFamily="18" charset="0"/>
                        </a:rPr>
                        <m:t>=</m:t>
                      </m:r>
                    </m:e>
                  </m:acc>
                  <m:sSub>
                    <m:sSubPr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𝛼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600" b="1" i="1">
                      <a:latin typeface="Cambria Math" panose="02040503050406030204" pitchFamily="18" charset="0"/>
                    </a:rPr>
                    <m:t>∗</m:t>
                  </m:r>
                  <m:sSup>
                    <m:sSupPr>
                      <m:ctrlPr>
                        <a:rPr lang="pt-PT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pt-PT" sz="160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6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acc>
                            <m:accPr>
                              <m:chr m:val="̂"/>
                              <m:ctrlPr>
                                <a:rPr lang="pt-PT" sz="1600" i="1">
                                  <a:latin typeface="Cambria Math" panose="02040503050406030204" pitchFamily="18" charset="0"/>
                                </a:rPr>
                              </m:ctrlPr>
                            </m:accPr>
                            <m:e>
                              <m:r>
                                <a:rPr lang="pt-PT" sz="1600" b="0" i="1">
                                  <a:latin typeface="Cambria Math" panose="02040503050406030204" pitchFamily="18" charset="0"/>
                                </a:rPr>
                                <m:t>𝑙𝑛𝑦</m:t>
                              </m:r>
                            </m:e>
                          </m:acc>
                        </m:e>
                      </m:d>
                    </m:sup>
                  </m:sSup>
                </m:oMath>
              </a14:m>
              <a:r>
                <a:rPr lang="en-US" sz="1600"/>
                <a:t>=</a:t>
              </a:r>
            </a:p>
          </xdr:txBody>
        </xdr:sp>
      </mc:Choice>
      <mc:Fallback>
        <xdr:sp macro="" textlink="">
          <xdr:nvSpPr>
            <xdr:cNvPr id="3" name="TextBox 12"/>
            <xdr:cNvSpPr txBox="1"/>
          </xdr:nvSpPr>
          <xdr:spPr>
            <a:xfrm>
              <a:off x="13030201" y="6010275"/>
              <a:ext cx="2438399" cy="58102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PT" sz="1600" b="0" i="0">
                  <a:latin typeface="Cambria Math" panose="02040503050406030204" pitchFamily="18" charset="0"/>
                </a:rPr>
                <a:t>𝑦</a:t>
              </a:r>
              <a:r>
                <a:rPr lang="en-US" sz="1600" b="0" i="0">
                  <a:latin typeface="Cambria Math" panose="02040503050406030204" pitchFamily="18" charset="0"/>
                </a:rPr>
                <a:t> ̂</a:t>
              </a:r>
              <a:r>
                <a:rPr lang="pt-PT" sz="1600" b="0" i="0">
                  <a:latin typeface="Cambria Math" panose="02040503050406030204" pitchFamily="18" charset="0"/>
                </a:rPr>
                <a:t>=(</a:t>
              </a:r>
              <a:r>
                <a:rPr lang="pt-PT" sz="1600" i="0">
                  <a:latin typeface="Cambria Math" panose="02040503050406030204" pitchFamily="18" charset="0"/>
                </a:rPr>
                <a:t>𝐸(𝑦|𝑥)</a:t>
              </a:r>
              <a:r>
                <a:rPr lang="pt-PT" sz="1600" b="0" i="0">
                  <a:latin typeface="Cambria Math" panose="02040503050406030204" pitchFamily="18" charset="0"/>
                </a:rPr>
                <a:t>=) ̂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 ̂_</a:t>
              </a:r>
              <a:r>
                <a:rPr lang="pt-PT" sz="1600" b="0" i="0">
                  <a:latin typeface="Cambria Math" panose="02040503050406030204" pitchFamily="18" charset="0"/>
                </a:rPr>
                <a:t>0</a:t>
              </a:r>
              <a:r>
                <a:rPr lang="pt-PT" sz="1600" b="1" i="0">
                  <a:latin typeface="Cambria Math" panose="02040503050406030204" pitchFamily="18" charset="0"/>
                </a:rPr>
                <a:t>∗</a:t>
              </a:r>
              <a:r>
                <a:rPr lang="pt-PT" sz="1600" i="0">
                  <a:latin typeface="Cambria Math" panose="02040503050406030204" pitchFamily="18" charset="0"/>
                </a:rPr>
                <a:t>𝑒^(((</a:t>
              </a:r>
              <a:r>
                <a:rPr lang="pt-PT" sz="1600" b="0" i="0">
                  <a:latin typeface="Cambria Math" panose="02040503050406030204" pitchFamily="18" charset="0"/>
                </a:rPr>
                <a:t>𝑙𝑛𝑦) ̂ ) )</a:t>
              </a:r>
              <a:r>
                <a:rPr lang="en-US" sz="1600"/>
                <a:t>=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519112</xdr:colOff>
      <xdr:row>1</xdr:row>
      <xdr:rowOff>147637</xdr:rowOff>
    </xdr:from>
    <xdr:ext cx="2887970" cy="5652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367587" y="309562"/>
              <a:ext cx="2887970" cy="565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P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𝑣𝑎𝑟</m:t>
                        </m:r>
                      </m:e>
                    </m:acc>
                    <m:r>
                      <a:rPr lang="pt-PT" sz="16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pt-P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t-PT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pt-PT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𝛽</m:t>
                                </m:r>
                              </m:e>
                            </m:acc>
                          </m:e>
                          <m:sub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𝑒𝑑𝑢𝑐</m:t>
                            </m:r>
                          </m:sub>
                        </m:sSub>
                      </m:e>
                    </m:d>
                    <m:r>
                      <a:rPr lang="pt-P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pt-PT" sz="16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pt-PT" sz="16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r>
                              <m:rPr>
                                <m:brk m:alnAt="25"/>
                              </m:rPr>
                              <a:rPr lang="pt-PT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  <m:sup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Sup>
                              <m:sSubSupPr>
                                <m:ctrlP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acc>
                                  <m:accPr>
                                    <m:chr m:val="̃"/>
                                    <m:ctrlPr>
                                      <a:rPr lang="pt-PT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pt-PT" sz="1600" b="0" i="1">
                                        <a:latin typeface="Cambria Math" panose="02040503050406030204" pitchFamily="18" charset="0"/>
                                      </a:rPr>
                                      <m:t>𝑟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  <m:t>𝑖𝑒𝑑𝑢𝑐</m:t>
                                </m:r>
                              </m:sub>
                              <m:sup>
                                <m: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sSubSup>
                              <m:sSubSupPr>
                                <m:ctrlP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acc>
                                  <m:accPr>
                                    <m:chr m:val="̂"/>
                                    <m:ctrlPr>
                                      <a:rPr lang="pt-PT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pt-PT" sz="16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  <m:sup>
                                <m:r>
                                  <a:rPr lang="pt-PT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num>
                      <m:den>
                        <m:sSubSup>
                          <m:sSubSupPr>
                            <m:ctrlPr>
                              <a:rPr lang="pt-PT" sz="16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𝑆𝑆𝑅</m:t>
                            </m:r>
                          </m:e>
                          <m:sub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𝑒𝑑𝑢𝑐</m:t>
                            </m:r>
                          </m:sub>
                          <m:sup>
                            <m:r>
                              <a:rPr lang="pt-PT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den>
                    </m:f>
                    <m:r>
                      <a:rPr lang="pt-PT" sz="16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367587" y="309562"/>
              <a:ext cx="2887970" cy="565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600" b="0" i="0">
                  <a:latin typeface="Cambria Math" panose="02040503050406030204" pitchFamily="18" charset="0"/>
                </a:rPr>
                <a:t>(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𝑣𝑎𝑟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 ̂ </a:t>
              </a:r>
              <a:r>
                <a:rPr lang="pt-PT" sz="1600" b="0" i="0">
                  <a:latin typeface="Cambria Math" panose="02040503050406030204" pitchFamily="18" charset="0"/>
                </a:rPr>
                <a:t> (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 ̂_</a:t>
              </a:r>
              <a:r>
                <a:rPr lang="pt-PT" sz="1600" b="0" i="0">
                  <a:latin typeface="Cambria Math" panose="02040503050406030204" pitchFamily="18" charset="0"/>
                </a:rPr>
                <a:t>𝑒𝑑𝑢𝑐 )=(∑26_(𝑖=1)^𝑛▒〖𝑟 ̃_𝑖𝑒𝑑𝑢𝑐^2∗𝑢 ̂_𝑖^2 〗)/(〖𝑆𝑆𝑅〗_𝑒𝑑𝑢𝑐^2 )=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5</xdr:col>
      <xdr:colOff>57150</xdr:colOff>
      <xdr:row>0</xdr:row>
      <xdr:rowOff>42862</xdr:rowOff>
    </xdr:from>
    <xdr:ext cx="826187" cy="227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733800" y="42862"/>
              <a:ext cx="826187" cy="227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̃"/>
                            <m:ctrlP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e>
                        </m:acc>
                      </m:e>
                      <m: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𝑖𝑒𝑑𝑢𝑐</m:t>
                        </m:r>
                      </m:sub>
                      <m:sup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∗</m:t>
                    </m:r>
                    <m:sSubSup>
                      <m:sSubSupPr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̂"/>
                            <m:ctrlP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𝑢</m:t>
                            </m:r>
                          </m:e>
                        </m:acc>
                      </m:e>
                      <m: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𝑖</m:t>
                        </m:r>
                      </m:sub>
                      <m:sup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733800" y="42862"/>
              <a:ext cx="826187" cy="227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 ̃_𝑖𝑒𝑑𝑢𝑐^2∗𝑢 ̂_𝑖^2</a:t>
              </a:r>
              <a:endParaRPr lang="en-US" sz="1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0</xdr:row>
      <xdr:rowOff>133350</xdr:rowOff>
    </xdr:from>
    <xdr:to>
      <xdr:col>24</xdr:col>
      <xdr:colOff>142875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524624" y="133350"/>
              <a:ext cx="5305426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Breusch-Pagan</a:t>
              </a: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en-US" sz="16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</a:rPr>
                            <m:t>𝑢</m:t>
                          </m:r>
                        </m:e>
                      </m:acc>
                    </m:e>
                    <m:sup>
                      <m:r>
                        <a:rPr lang="pt-PT" sz="16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pt-PT" sz="1600" b="0" i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6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⋯+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𝑘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𝑘</m:t>
                      </m:r>
                    </m:sub>
                  </m:sSub>
                </m:oMath>
              </a14:m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400"/>
            </a:p>
            <a:p>
              <a:r>
                <a:rPr lang="en-US" sz="11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:</m:t>
                  </m:r>
                  <m:sSub>
                    <m:sSubPr>
                      <m:ctrlPr>
                        <a:rPr lang="pt-PT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⋯=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𝑘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=0 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𝑐𝑜𝑛𝑡𝑟𝑎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: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∃</m:t>
                      </m:r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𝑗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0   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𝑗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=1, 2, ⋯,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𝑘</m:t>
                  </m:r>
                </m:oMath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524624" y="133350"/>
              <a:ext cx="5305426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Breusch-Pagan</a:t>
              </a:r>
            </a:p>
            <a:p>
              <a:pPr/>
              <a:r>
                <a:rPr lang="pt-PT" sz="1600" b="0" i="0">
                  <a:latin typeface="Cambria Math" panose="02040503050406030204" pitchFamily="18" charset="0"/>
                </a:rPr>
                <a:t>𝑢</a:t>
              </a:r>
              <a:r>
                <a:rPr lang="en-US" sz="1600" b="0" i="0">
                  <a:latin typeface="Cambria Math" panose="02040503050406030204" pitchFamily="18" charset="0"/>
                </a:rPr>
                <a:t> ̂^</a:t>
              </a:r>
              <a:r>
                <a:rPr lang="pt-PT" sz="1600" b="0" i="0">
                  <a:latin typeface="Cambria Math" panose="02040503050406030204" pitchFamily="18" charset="0"/>
                </a:rPr>
                <a:t>2=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𝛾_0+𝛾_1 𝑥_1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𝛾_2 𝑥_2+⋯+𝛾_𝑘 𝑥_𝑘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400"/>
            </a:p>
            <a:p>
              <a:r>
                <a:rPr lang="en-US" sz="1100"/>
                <a:t> </a:t>
              </a:r>
              <a:r>
                <a:rPr lang="pt-PT" sz="1400" b="0" i="0">
                  <a:latin typeface="Cambria Math" panose="02040503050406030204" pitchFamily="18" charset="0"/>
                </a:rPr>
                <a:t>𝐻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pt-PT" sz="1400" b="0" i="0">
                  <a:latin typeface="Cambria Math" panose="02040503050406030204" pitchFamily="18" charset="0"/>
                </a:rPr>
                <a:t>0:</a:t>
              </a:r>
              <a:r>
                <a:rPr lang="pt-PT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𝛾_</a:t>
              </a:r>
              <a:r>
                <a:rPr lang="pt-PT" sz="1400" b="0" i="0">
                  <a:latin typeface="Cambria Math" panose="02040503050406030204" pitchFamily="18" charset="0"/>
                </a:rPr>
                <a:t>1=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𝛾_1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⋯=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𝑘=0    𝑐𝑜𝑛𝑡𝑟𝑎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0:〖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∃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𝛾〗_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≠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   𝑗=1, 2,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⋯,𝑘</a:t>
              </a:r>
              <a:endParaRPr lang="en-US" sz="1400"/>
            </a:p>
          </xdr:txBody>
        </xdr:sp>
      </mc:Fallback>
    </mc:AlternateContent>
    <xdr:clientData/>
  </xdr:twoCellAnchor>
  <xdr:twoCellAnchor>
    <xdr:from>
      <xdr:col>13</xdr:col>
      <xdr:colOff>590550</xdr:colOff>
      <xdr:row>22</xdr:row>
      <xdr:rowOff>142875</xdr:rowOff>
    </xdr:from>
    <xdr:to>
      <xdr:col>23</xdr:col>
      <xdr:colOff>114300</xdr:colOff>
      <xdr:row>30</xdr:row>
      <xdr:rowOff>28575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896100" y="3762375"/>
              <a:ext cx="7343775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White</a:t>
              </a: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en-US" sz="16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</a:rPr>
                            <m:t>𝑢</m:t>
                          </m:r>
                        </m:e>
                      </m:acc>
                    </m:e>
                    <m:sup>
                      <m:r>
                        <a:rPr lang="pt-PT" sz="16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pt-PT" sz="1600" b="0" i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6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4</m:t>
                      </m:r>
                    </m:sub>
                  </m:sSub>
                  <m:sSubSup>
                    <m:sSubSup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Sup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  <m:sup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p>
                  </m:sSubSup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5</m:t>
                      </m:r>
                    </m:sub>
                  </m:sSub>
                  <m:sSubSup>
                    <m:sSubSup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Sup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  <m:sup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p>
                  </m:sSubSup>
                  <m:r>
                    <a:rPr lang="pt-PT" sz="16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6</m:t>
                      </m:r>
                    </m:sub>
                  </m:sSub>
                  <m:sSubSup>
                    <m:sSubSup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Sup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3</m:t>
                      </m:r>
                    </m:sub>
                    <m:sup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p>
                  </m:sSubSup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7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m:rPr>
                      <m:nor/>
                    </m:rPr>
                    <a:rPr lang="en-US" sz="16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8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9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</m:oMath>
              </a14:m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600"/>
            </a:p>
            <a:p>
              <a:r>
                <a:rPr lang="en-US" sz="11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:</m:t>
                  </m:r>
                  <m:sSub>
                    <m:sSubPr>
                      <m:ctrlPr>
                        <a:rPr lang="pt-PT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⋯=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9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=0 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𝑐𝑜𝑛𝑡𝑟𝑎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: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∃</m:t>
                      </m:r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𝑗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0   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𝑗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=1, 2, ⋯,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𝑘</m:t>
                  </m:r>
                </m:oMath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896100" y="3762375"/>
              <a:ext cx="7343775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White</a:t>
              </a:r>
            </a:p>
            <a:p>
              <a:pPr/>
              <a:r>
                <a:rPr lang="pt-PT" sz="1600" b="0" i="0">
                  <a:latin typeface="Cambria Math" panose="02040503050406030204" pitchFamily="18" charset="0"/>
                </a:rPr>
                <a:t>𝑢</a:t>
              </a:r>
              <a:r>
                <a:rPr lang="en-US" sz="1600" b="0" i="0">
                  <a:latin typeface="Cambria Math" panose="02040503050406030204" pitchFamily="18" charset="0"/>
                </a:rPr>
                <a:t> ̂^</a:t>
              </a:r>
              <a:r>
                <a:rPr lang="pt-PT" sz="1600" b="0" i="0">
                  <a:latin typeface="Cambria Math" panose="02040503050406030204" pitchFamily="18" charset="0"/>
                </a:rPr>
                <a:t>2=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𝛾_0+𝛾_1 𝑥_1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𝛾_2 𝑥_2+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𝑥_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+𝛾_4 𝑥_1^2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𝛾_5 𝑥_2^2+𝛾_6 𝑥_3^2+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𝑥_1 𝑥_2</a:t>
              </a:r>
              <a:r>
                <a:rPr lang="en-US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sz="16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 𝛾_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𝑥_1 𝑥_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+𝛾_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𝑥_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𝑥_3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+𝑒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600"/>
            </a:p>
            <a:p>
              <a:r>
                <a:rPr lang="en-US" sz="1100"/>
                <a:t> </a:t>
              </a:r>
              <a:r>
                <a:rPr lang="pt-PT" sz="1400" b="0" i="0">
                  <a:latin typeface="Cambria Math" panose="02040503050406030204" pitchFamily="18" charset="0"/>
                </a:rPr>
                <a:t>𝐻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pt-PT" sz="1400" b="0" i="0">
                  <a:latin typeface="Cambria Math" panose="02040503050406030204" pitchFamily="18" charset="0"/>
                </a:rPr>
                <a:t>0:</a:t>
              </a:r>
              <a:r>
                <a:rPr lang="pt-PT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𝛾_</a:t>
              </a:r>
              <a:r>
                <a:rPr lang="pt-PT" sz="1400" b="0" i="0">
                  <a:latin typeface="Cambria Math" panose="02040503050406030204" pitchFamily="18" charset="0"/>
                </a:rPr>
                <a:t>1=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𝛾_1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⋯=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9=0    𝑐𝑜𝑛𝑡𝑟𝑎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0:〖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∃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𝛾〗_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≠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   𝑗=1, 2,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⋯,𝑘</a:t>
              </a:r>
              <a:endParaRPr lang="en-US" sz="1400"/>
            </a:p>
          </xdr:txBody>
        </xdr:sp>
      </mc:Fallback>
    </mc:AlternateContent>
    <xdr:clientData/>
  </xdr:twoCellAnchor>
  <xdr:twoCellAnchor>
    <xdr:from>
      <xdr:col>14</xdr:col>
      <xdr:colOff>1</xdr:colOff>
      <xdr:row>58</xdr:row>
      <xdr:rowOff>0</xdr:rowOff>
    </xdr:from>
    <xdr:to>
      <xdr:col>17</xdr:col>
      <xdr:colOff>333376</xdr:colOff>
      <xdr:row>65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829551" y="9505950"/>
              <a:ext cx="3619500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White simplificado</a:t>
              </a: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en-US" sz="16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</a:rPr>
                            <m:t>𝑢</m:t>
                          </m:r>
                        </m:e>
                      </m:acc>
                    </m:e>
                    <m:sup>
                      <m:r>
                        <a:rPr lang="pt-PT" sz="16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pt-PT" sz="1600" b="0" i="0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1</m:t>
                      </m:r>
                    </m:sub>
                  </m:sSub>
                  <m:acc>
                    <m:accPr>
                      <m:chr m:val="̂"/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acc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𝑦</m:t>
                      </m:r>
                    </m:e>
                  </m:acc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b>
                  </m:sSub>
                  <m:sSup>
                    <m:sSupPr>
                      <m:ctrlP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𝑦</m:t>
                          </m:r>
                        </m:e>
                      </m:acc>
                    </m:e>
                    <m:sup>
                      <m:r>
                        <a:rPr lang="pt-PT" sz="16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sup>
                  </m:sSup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PT" sz="16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</m:oMath>
              </a14:m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600"/>
            </a:p>
            <a:p>
              <a:r>
                <a:rPr lang="en-US" sz="11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:</m:t>
                  </m:r>
                  <m:sSub>
                    <m:sSubPr>
                      <m:ctrlPr>
                        <a:rPr lang="pt-PT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pt-PT" sz="14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=0 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𝑐𝑜𝑛𝑡𝑟𝑎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: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∃</m:t>
                      </m:r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𝛾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𝑗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0   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𝑗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=1, 2</m:t>
                  </m:r>
                </m:oMath>
              </a14:m>
              <a:endParaRPr lang="en-US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829551" y="9505950"/>
              <a:ext cx="3619500" cy="1181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Teste White simplificado</a:t>
              </a:r>
            </a:p>
            <a:p>
              <a:pPr/>
              <a:r>
                <a:rPr lang="pt-PT" sz="1600" b="0" i="0">
                  <a:latin typeface="Cambria Math" panose="02040503050406030204" pitchFamily="18" charset="0"/>
                </a:rPr>
                <a:t>𝑢</a:t>
              </a:r>
              <a:r>
                <a:rPr lang="en-US" sz="1600" b="0" i="0">
                  <a:latin typeface="Cambria Math" panose="02040503050406030204" pitchFamily="18" charset="0"/>
                </a:rPr>
                <a:t> ̂^</a:t>
              </a:r>
              <a:r>
                <a:rPr lang="pt-PT" sz="1600" b="0" i="0">
                  <a:latin typeface="Cambria Math" panose="02040503050406030204" pitchFamily="18" charset="0"/>
                </a:rPr>
                <a:t>2=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𝛾_0+𝛾_1 𝑦 ̂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 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𝛾_2 𝑦 ̂^2</a:t>
              </a:r>
              <a:r>
                <a:rPr lang="pt-PT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+𝑒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endParaRPr lang="en-US" sz="1600"/>
            </a:p>
            <a:p>
              <a:r>
                <a:rPr lang="en-US" sz="1100"/>
                <a:t> </a:t>
              </a:r>
              <a:r>
                <a:rPr lang="pt-PT" sz="1400" b="0" i="0">
                  <a:latin typeface="Cambria Math" panose="02040503050406030204" pitchFamily="18" charset="0"/>
                </a:rPr>
                <a:t>𝐻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pt-PT" sz="1400" b="0" i="0">
                  <a:latin typeface="Cambria Math" panose="02040503050406030204" pitchFamily="18" charset="0"/>
                </a:rPr>
                <a:t>0:</a:t>
              </a:r>
              <a:r>
                <a:rPr lang="pt-PT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𝛾_</a:t>
              </a:r>
              <a:r>
                <a:rPr lang="pt-PT" sz="1400" b="0" i="0">
                  <a:latin typeface="Cambria Math" panose="02040503050406030204" pitchFamily="18" charset="0"/>
                </a:rPr>
                <a:t>1=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2=0    𝑐𝑜𝑛𝑡𝑟𝑎 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0:〖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∃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𝛾〗_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≠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   𝑗=1, 2</a:t>
              </a:r>
              <a:endParaRPr lang="en-US" sz="1400"/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581025</xdr:colOff>
      <xdr:row>7</xdr:row>
      <xdr:rowOff>133350</xdr:rowOff>
    </xdr:from>
    <xdr:to>
      <xdr:col>38</xdr:col>
      <xdr:colOff>581025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19050</xdr:colOff>
      <xdr:row>7</xdr:row>
      <xdr:rowOff>123825</xdr:rowOff>
    </xdr:from>
    <xdr:to>
      <xdr:col>46</xdr:col>
      <xdr:colOff>19050</xdr:colOff>
      <xdr:row>17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238125</xdr:colOff>
      <xdr:row>523</xdr:row>
      <xdr:rowOff>38100</xdr:rowOff>
    </xdr:from>
    <xdr:to>
      <xdr:col>48</xdr:col>
      <xdr:colOff>238125</xdr:colOff>
      <xdr:row>533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219076</xdr:colOff>
      <xdr:row>20</xdr:row>
      <xdr:rowOff>85725</xdr:rowOff>
    </xdr:from>
    <xdr:to>
      <xdr:col>39</xdr:col>
      <xdr:colOff>0</xdr:colOff>
      <xdr:row>36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114301</xdr:colOff>
      <xdr:row>20</xdr:row>
      <xdr:rowOff>66676</xdr:rowOff>
    </xdr:from>
    <xdr:to>
      <xdr:col>46</xdr:col>
      <xdr:colOff>142875</xdr:colOff>
      <xdr:row>36</xdr:row>
      <xdr:rowOff>76201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581025</xdr:colOff>
      <xdr:row>3</xdr:row>
      <xdr:rowOff>123825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4058900" y="161925"/>
              <a:ext cx="466725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log</m:t>
                  </m:r>
                  <m:d>
                    <m:d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𝑠𝑎𝑙</m:t>
                      </m:r>
                    </m:e>
                  </m:d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𝑎𝑛𝑡𝑖𝑔𝑢𝑖𝑑𝑎𝑑𝑒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 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</m:oMath>
              </a14:m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4058900" y="161925"/>
              <a:ext cx="466725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log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𝑠𝑎𝑙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𝛽_0+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_1 𝑒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 𝑎𝑛𝑡𝑖𝑔𝑢𝑖𝑑𝑎𝑑𝑒+ 𝑢</a:t>
              </a:r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Fallback>
    </mc:AlternateContent>
    <xdr:clientData/>
  </xdr:twoCellAnchor>
  <xdr:twoCellAnchor>
    <xdr:from>
      <xdr:col>11</xdr:col>
      <xdr:colOff>19050</xdr:colOff>
      <xdr:row>2</xdr:row>
      <xdr:rowOff>19050</xdr:rowOff>
    </xdr:from>
    <xdr:to>
      <xdr:col>17</xdr:col>
      <xdr:colOff>295275</xdr:colOff>
      <xdr:row>3</xdr:row>
      <xdr:rowOff>142875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7562850" y="180975"/>
              <a:ext cx="422910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𝑠𝑎𝑙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𝑑𝑢𝑐</m:t>
                  </m:r>
                  <m:r>
                    <a:rPr lang="pt-PT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𝑒𝑥𝑝𝑒𝑟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𝑎𝑛𝑡𝑖𝑔𝑢𝑖𝑑𝑎𝑑𝑒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PT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</m:oMath>
              </a14:m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7562850" y="180975"/>
              <a:ext cx="4229100" cy="285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𝑠𝑎𝑙=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𝛽_0+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_1 𝑒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𝑑𝑢𝑐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𝑒𝑥𝑝𝑒𝑟+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pt-PT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_3 𝑎𝑛𝑡𝑖𝑔𝑢𝑖𝑑𝑎𝑑𝑒+𝑢</a:t>
              </a:r>
              <a:r>
                <a:rPr lang="en-US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topLeftCell="F1" workbookViewId="0">
      <selection activeCell="K45" sqref="K45"/>
    </sheetView>
  </sheetViews>
  <sheetFormatPr defaultRowHeight="12.75" x14ac:dyDescent="0.2"/>
  <cols>
    <col min="1" max="1" width="10.7109375" customWidth="1"/>
    <col min="2" max="2" width="7.28515625" customWidth="1"/>
    <col min="4" max="4" width="16.5703125" customWidth="1"/>
    <col min="6" max="6" width="16.85546875" customWidth="1"/>
    <col min="7" max="7" width="12.5703125" customWidth="1"/>
    <col min="8" max="8" width="13.28515625" customWidth="1"/>
    <col min="11" max="11" width="13.5703125" customWidth="1"/>
    <col min="12" max="12" width="15.85546875" customWidth="1"/>
  </cols>
  <sheetData>
    <row r="1" spans="1:6" x14ac:dyDescent="0.2">
      <c r="A1" t="s">
        <v>35</v>
      </c>
      <c r="B1" s="10" t="s">
        <v>1</v>
      </c>
      <c r="C1" t="s">
        <v>2</v>
      </c>
      <c r="D1" s="5" t="s">
        <v>52</v>
      </c>
      <c r="F1" s="5"/>
    </row>
    <row r="2" spans="1:6" x14ac:dyDescent="0.2">
      <c r="A2">
        <v>1.1314021114911006</v>
      </c>
      <c r="B2">
        <v>11</v>
      </c>
      <c r="C2">
        <v>2</v>
      </c>
      <c r="D2">
        <f>B2*(C2-10)</f>
        <v>-88</v>
      </c>
    </row>
    <row r="3" spans="1:6" x14ac:dyDescent="0.2">
      <c r="A3">
        <v>1.1755733298042381</v>
      </c>
      <c r="B3">
        <v>12</v>
      </c>
      <c r="C3">
        <v>22</v>
      </c>
      <c r="D3">
        <f t="shared" ref="D3:D66" si="0">B3*(C3-10)</f>
        <v>144</v>
      </c>
    </row>
    <row r="4" spans="1:6" x14ac:dyDescent="0.2">
      <c r="A4">
        <v>1.0986122886681098</v>
      </c>
      <c r="B4">
        <v>11</v>
      </c>
      <c r="C4">
        <v>2</v>
      </c>
      <c r="D4">
        <f t="shared" si="0"/>
        <v>-88</v>
      </c>
    </row>
    <row r="5" spans="1:6" x14ac:dyDescent="0.2">
      <c r="A5">
        <v>1.791759469228055</v>
      </c>
      <c r="B5">
        <v>8</v>
      </c>
      <c r="C5">
        <v>44</v>
      </c>
      <c r="D5">
        <f t="shared" si="0"/>
        <v>272</v>
      </c>
    </row>
    <row r="6" spans="1:6" x14ac:dyDescent="0.2">
      <c r="A6">
        <v>1.6677068205580761</v>
      </c>
      <c r="B6">
        <v>12</v>
      </c>
      <c r="C6">
        <v>7</v>
      </c>
      <c r="D6">
        <f t="shared" si="0"/>
        <v>-36</v>
      </c>
    </row>
    <row r="7" spans="1:6" x14ac:dyDescent="0.2">
      <c r="A7">
        <v>2.1690537003695232</v>
      </c>
      <c r="B7">
        <v>16</v>
      </c>
      <c r="C7">
        <v>9</v>
      </c>
      <c r="D7">
        <f t="shared" si="0"/>
        <v>-16</v>
      </c>
    </row>
    <row r="8" spans="1:6" x14ac:dyDescent="0.2">
      <c r="A8">
        <v>2.4203681286504293</v>
      </c>
      <c r="B8">
        <v>18</v>
      </c>
      <c r="C8">
        <v>15</v>
      </c>
      <c r="D8">
        <f t="shared" si="0"/>
        <v>90</v>
      </c>
    </row>
    <row r="9" spans="1:6" x14ac:dyDescent="0.2">
      <c r="A9">
        <v>1.6094379124341003</v>
      </c>
      <c r="B9">
        <v>12</v>
      </c>
      <c r="C9">
        <v>5</v>
      </c>
      <c r="D9">
        <f t="shared" si="0"/>
        <v>-60</v>
      </c>
    </row>
    <row r="10" spans="1:6" x14ac:dyDescent="0.2">
      <c r="A10">
        <v>1.2809338454620642</v>
      </c>
      <c r="B10">
        <v>12</v>
      </c>
      <c r="C10">
        <v>26</v>
      </c>
      <c r="D10">
        <f t="shared" si="0"/>
        <v>192</v>
      </c>
    </row>
    <row r="11" spans="1:6" x14ac:dyDescent="0.2">
      <c r="A11">
        <v>2.9003220887493328</v>
      </c>
      <c r="B11">
        <v>17</v>
      </c>
      <c r="C11">
        <v>22</v>
      </c>
      <c r="D11">
        <f t="shared" si="0"/>
        <v>204</v>
      </c>
    </row>
    <row r="12" spans="1:6" x14ac:dyDescent="0.2">
      <c r="A12">
        <v>1.8325814637483102</v>
      </c>
      <c r="B12">
        <v>16</v>
      </c>
      <c r="C12">
        <v>8</v>
      </c>
      <c r="D12">
        <f t="shared" si="0"/>
        <v>-32</v>
      </c>
    </row>
    <row r="13" spans="1:6" x14ac:dyDescent="0.2">
      <c r="A13">
        <v>2.0955609235597192</v>
      </c>
      <c r="B13">
        <v>13</v>
      </c>
      <c r="C13">
        <v>3</v>
      </c>
      <c r="D13">
        <f t="shared" si="0"/>
        <v>-91</v>
      </c>
    </row>
    <row r="14" spans="1:6" x14ac:dyDescent="0.2">
      <c r="A14">
        <v>2.1713368063840917</v>
      </c>
      <c r="B14">
        <v>12</v>
      </c>
      <c r="C14">
        <v>15</v>
      </c>
      <c r="D14">
        <f t="shared" si="0"/>
        <v>60</v>
      </c>
    </row>
    <row r="15" spans="1:6" x14ac:dyDescent="0.2">
      <c r="A15">
        <v>1.7047480922384253</v>
      </c>
      <c r="B15">
        <v>12</v>
      </c>
      <c r="C15">
        <v>18</v>
      </c>
      <c r="D15">
        <f t="shared" si="0"/>
        <v>96</v>
      </c>
    </row>
    <row r="16" spans="1:6" x14ac:dyDescent="0.2">
      <c r="A16">
        <v>3.1000922888782338</v>
      </c>
      <c r="B16">
        <v>12</v>
      </c>
      <c r="C16">
        <v>31</v>
      </c>
      <c r="D16">
        <f t="shared" si="0"/>
        <v>252</v>
      </c>
    </row>
    <row r="17" spans="1:11" x14ac:dyDescent="0.2">
      <c r="A17">
        <v>2.8524391037275145</v>
      </c>
      <c r="B17">
        <v>16</v>
      </c>
      <c r="C17">
        <v>14</v>
      </c>
      <c r="D17">
        <f t="shared" si="0"/>
        <v>64</v>
      </c>
    </row>
    <row r="18" spans="1:11" x14ac:dyDescent="0.2">
      <c r="A18">
        <v>2.0149030205422647</v>
      </c>
      <c r="B18">
        <v>12</v>
      </c>
      <c r="C18">
        <v>10</v>
      </c>
      <c r="D18">
        <f t="shared" si="0"/>
        <v>0</v>
      </c>
    </row>
    <row r="19" spans="1:11" x14ac:dyDescent="0.2">
      <c r="A19">
        <v>2.3636801923538568</v>
      </c>
      <c r="B19">
        <v>13</v>
      </c>
      <c r="C19">
        <v>16</v>
      </c>
      <c r="D19">
        <f t="shared" si="0"/>
        <v>78</v>
      </c>
    </row>
    <row r="20" spans="1:11" x14ac:dyDescent="0.2">
      <c r="A20">
        <v>1.2809338454620642</v>
      </c>
      <c r="B20">
        <v>12</v>
      </c>
      <c r="C20">
        <v>13</v>
      </c>
      <c r="D20">
        <f t="shared" si="0"/>
        <v>36</v>
      </c>
    </row>
    <row r="21" spans="1:11" x14ac:dyDescent="0.2">
      <c r="A21">
        <v>1.5040773967762742</v>
      </c>
      <c r="B21">
        <v>12</v>
      </c>
      <c r="C21">
        <v>36</v>
      </c>
      <c r="D21">
        <f t="shared" si="0"/>
        <v>312</v>
      </c>
    </row>
    <row r="22" spans="1:11" x14ac:dyDescent="0.2">
      <c r="A22">
        <v>1.9286186519452522</v>
      </c>
      <c r="B22">
        <v>12</v>
      </c>
      <c r="C22">
        <v>11</v>
      </c>
      <c r="D22">
        <f t="shared" si="0"/>
        <v>12</v>
      </c>
      <c r="F22" t="s">
        <v>5</v>
      </c>
    </row>
    <row r="23" spans="1:11" ht="13.5" thickBot="1" x14ac:dyDescent="0.25">
      <c r="A23">
        <v>2.1377104498038118</v>
      </c>
      <c r="B23">
        <v>12</v>
      </c>
      <c r="C23">
        <v>29</v>
      </c>
      <c r="D23">
        <f t="shared" si="0"/>
        <v>228</v>
      </c>
    </row>
    <row r="24" spans="1:11" x14ac:dyDescent="0.2">
      <c r="A24">
        <v>1.8453002361560848</v>
      </c>
      <c r="B24">
        <v>16</v>
      </c>
      <c r="C24">
        <v>9</v>
      </c>
      <c r="D24">
        <f t="shared" si="0"/>
        <v>-16</v>
      </c>
      <c r="F24" s="4" t="s">
        <v>6</v>
      </c>
      <c r="G24" s="4"/>
    </row>
    <row r="25" spans="1:11" x14ac:dyDescent="0.2">
      <c r="A25">
        <v>-0.6348782724359695</v>
      </c>
      <c r="B25">
        <v>12</v>
      </c>
      <c r="C25">
        <v>3</v>
      </c>
      <c r="D25">
        <f t="shared" si="0"/>
        <v>-84</v>
      </c>
      <c r="F25" s="1" t="s">
        <v>7</v>
      </c>
      <c r="G25" s="1">
        <v>0.49970273451208624</v>
      </c>
    </row>
    <row r="26" spans="1:11" x14ac:dyDescent="0.2">
      <c r="A26">
        <v>1.791759469228055</v>
      </c>
      <c r="B26">
        <v>11</v>
      </c>
      <c r="C26">
        <v>37</v>
      </c>
      <c r="D26">
        <f t="shared" si="0"/>
        <v>297</v>
      </c>
      <c r="F26" s="1" t="s">
        <v>8</v>
      </c>
      <c r="G26" s="1">
        <v>0.24970282287885656</v>
      </c>
    </row>
    <row r="27" spans="1:11" x14ac:dyDescent="0.2">
      <c r="A27">
        <v>2.25758772706331</v>
      </c>
      <c r="B27">
        <v>16</v>
      </c>
      <c r="C27">
        <v>3</v>
      </c>
      <c r="D27">
        <f t="shared" si="0"/>
        <v>-112</v>
      </c>
      <c r="F27" s="1" t="s">
        <v>9</v>
      </c>
      <c r="G27" s="1">
        <v>0.24539077013678104</v>
      </c>
    </row>
    <row r="28" spans="1:11" x14ac:dyDescent="0.2">
      <c r="A28">
        <v>2.0515563381903004</v>
      </c>
      <c r="B28">
        <v>16</v>
      </c>
      <c r="C28">
        <v>11</v>
      </c>
      <c r="D28">
        <f t="shared" si="0"/>
        <v>16</v>
      </c>
      <c r="F28" s="1" t="s">
        <v>10</v>
      </c>
      <c r="G28" s="1">
        <v>0.46173791023563932</v>
      </c>
    </row>
    <row r="29" spans="1:11" ht="13.5" thickBot="1" x14ac:dyDescent="0.25">
      <c r="A29">
        <v>2.5257286443082556</v>
      </c>
      <c r="B29">
        <v>16</v>
      </c>
      <c r="C29">
        <v>31</v>
      </c>
      <c r="D29">
        <f t="shared" si="0"/>
        <v>336</v>
      </c>
      <c r="F29" s="2" t="s">
        <v>11</v>
      </c>
      <c r="G29" s="2">
        <v>526</v>
      </c>
    </row>
    <row r="30" spans="1:11" x14ac:dyDescent="0.2">
      <c r="A30">
        <v>2.5257286443082556</v>
      </c>
      <c r="B30">
        <v>15</v>
      </c>
      <c r="C30">
        <v>30</v>
      </c>
      <c r="D30">
        <f t="shared" si="0"/>
        <v>300</v>
      </c>
    </row>
    <row r="31" spans="1:11" ht="13.5" thickBot="1" x14ac:dyDescent="0.25">
      <c r="A31">
        <v>1.1786549963416462</v>
      </c>
      <c r="B31">
        <v>8</v>
      </c>
      <c r="C31">
        <v>9</v>
      </c>
      <c r="D31">
        <f t="shared" si="0"/>
        <v>-8</v>
      </c>
      <c r="F31" t="s">
        <v>12</v>
      </c>
    </row>
    <row r="32" spans="1:11" x14ac:dyDescent="0.2">
      <c r="A32">
        <v>2.5649493574615367</v>
      </c>
      <c r="B32">
        <v>14</v>
      </c>
      <c r="C32">
        <v>23</v>
      </c>
      <c r="D32">
        <f t="shared" si="0"/>
        <v>182</v>
      </c>
      <c r="F32" s="3"/>
      <c r="G32" s="3" t="s">
        <v>17</v>
      </c>
      <c r="H32" s="3" t="s">
        <v>18</v>
      </c>
      <c r="I32" s="3" t="s">
        <v>19</v>
      </c>
      <c r="J32" s="3" t="s">
        <v>20</v>
      </c>
      <c r="K32" s="3" t="s">
        <v>21</v>
      </c>
    </row>
    <row r="33" spans="1:12" x14ac:dyDescent="0.2">
      <c r="A33">
        <v>1.5040773967762742</v>
      </c>
      <c r="B33">
        <v>14</v>
      </c>
      <c r="C33">
        <v>2</v>
      </c>
      <c r="D33">
        <f t="shared" si="0"/>
        <v>-112</v>
      </c>
      <c r="F33" s="1" t="s">
        <v>13</v>
      </c>
      <c r="G33" s="1">
        <v>3</v>
      </c>
      <c r="H33" s="1">
        <v>37.038356598607166</v>
      </c>
      <c r="I33" s="1">
        <v>12.346118866202389</v>
      </c>
      <c r="J33" s="1">
        <v>57.90810962081742</v>
      </c>
      <c r="K33" s="1">
        <v>2.5030765377974757E-32</v>
      </c>
    </row>
    <row r="34" spans="1:12" x14ac:dyDescent="0.2">
      <c r="A34">
        <v>2.2700619012884857</v>
      </c>
      <c r="B34">
        <v>13</v>
      </c>
      <c r="C34">
        <v>16</v>
      </c>
      <c r="D34">
        <f t="shared" si="0"/>
        <v>78</v>
      </c>
      <c r="F34" s="1" t="s">
        <v>14</v>
      </c>
      <c r="G34" s="1">
        <v>522</v>
      </c>
      <c r="H34" s="1">
        <v>111.29139062486071</v>
      </c>
      <c r="I34" s="1">
        <v>0.21320189774877532</v>
      </c>
      <c r="J34" s="1"/>
      <c r="K34" s="1"/>
    </row>
    <row r="35" spans="1:12" ht="13.5" thickBot="1" x14ac:dyDescent="0.25">
      <c r="A35">
        <v>1.6094379124341003</v>
      </c>
      <c r="B35">
        <v>12</v>
      </c>
      <c r="C35">
        <v>7</v>
      </c>
      <c r="D35">
        <f t="shared" si="0"/>
        <v>-36</v>
      </c>
      <c r="F35" s="2" t="s">
        <v>15</v>
      </c>
      <c r="G35" s="2">
        <v>525</v>
      </c>
      <c r="H35" s="2">
        <v>148.32974722346788</v>
      </c>
      <c r="I35" s="2"/>
      <c r="J35" s="2"/>
      <c r="K35" s="2"/>
    </row>
    <row r="36" spans="1:12" ht="13.5" thickBot="1" x14ac:dyDescent="0.25">
      <c r="A36">
        <v>1.5432981099295553</v>
      </c>
      <c r="B36">
        <v>12</v>
      </c>
      <c r="C36">
        <v>3</v>
      </c>
      <c r="D36">
        <f t="shared" si="0"/>
        <v>-84</v>
      </c>
    </row>
    <row r="37" spans="1:12" x14ac:dyDescent="0.2">
      <c r="A37">
        <v>1.451613827240533</v>
      </c>
      <c r="B37">
        <v>16</v>
      </c>
      <c r="C37">
        <v>22</v>
      </c>
      <c r="D37">
        <f t="shared" si="0"/>
        <v>192</v>
      </c>
      <c r="F37" s="3"/>
      <c r="G37" s="3" t="s">
        <v>22</v>
      </c>
      <c r="H37" s="3" t="s">
        <v>10</v>
      </c>
      <c r="I37" s="3" t="s">
        <v>23</v>
      </c>
      <c r="J37" s="3" t="s">
        <v>24</v>
      </c>
      <c r="K37" s="3" t="s">
        <v>25</v>
      </c>
      <c r="L37" s="3" t="s">
        <v>26</v>
      </c>
    </row>
    <row r="38" spans="1:12" x14ac:dyDescent="0.2">
      <c r="A38">
        <v>1.8164520818184267</v>
      </c>
      <c r="B38">
        <v>12</v>
      </c>
      <c r="C38">
        <v>15</v>
      </c>
      <c r="D38">
        <f t="shared" si="0"/>
        <v>60</v>
      </c>
      <c r="F38" s="1" t="s">
        <v>16</v>
      </c>
      <c r="G38" s="1">
        <v>0.15322322176017264</v>
      </c>
      <c r="H38" s="1">
        <v>0.16733263637938797</v>
      </c>
      <c r="I38" s="1">
        <v>0.91568043793187182</v>
      </c>
      <c r="J38" s="1">
        <v>0.36025733636180945</v>
      </c>
      <c r="K38" s="1">
        <v>-0.17550491199394211</v>
      </c>
      <c r="L38" s="1">
        <v>0.48195135551428736</v>
      </c>
    </row>
    <row r="39" spans="1:12" x14ac:dyDescent="0.2">
      <c r="A39">
        <v>1.2556160374777743</v>
      </c>
      <c r="B39">
        <v>4</v>
      </c>
      <c r="C39">
        <v>39</v>
      </c>
      <c r="D39">
        <f t="shared" si="0"/>
        <v>116</v>
      </c>
      <c r="F39" s="1" t="s">
        <v>1</v>
      </c>
      <c r="G39" s="8">
        <v>0.10056334667262033</v>
      </c>
      <c r="H39" s="1">
        <v>9.2626201198050765E-3</v>
      </c>
      <c r="I39" s="1">
        <v>10.856900679495491</v>
      </c>
      <c r="J39" s="1">
        <v>6.7342637067813899E-25</v>
      </c>
      <c r="K39" s="8">
        <v>8.2366753996262393E-2</v>
      </c>
      <c r="L39" s="8">
        <v>0.11875993934897827</v>
      </c>
    </row>
    <row r="40" spans="1:12" x14ac:dyDescent="0.2">
      <c r="A40">
        <v>1.0986122886681098</v>
      </c>
      <c r="B40">
        <v>14</v>
      </c>
      <c r="C40">
        <v>3</v>
      </c>
      <c r="D40">
        <f t="shared" si="0"/>
        <v>-98</v>
      </c>
      <c r="F40" s="1" t="s">
        <v>2</v>
      </c>
      <c r="G40" s="1">
        <v>1.3264122617225552E-2</v>
      </c>
      <c r="H40" s="1">
        <v>6.037418823042616E-3</v>
      </c>
      <c r="I40" s="1">
        <v>2.1969856665569156</v>
      </c>
      <c r="J40" s="1">
        <v>2.8460220859072356E-2</v>
      </c>
      <c r="K40" s="1">
        <v>1.4034989795809194E-3</v>
      </c>
      <c r="L40" s="1">
        <v>2.5124746254870184E-2</v>
      </c>
    </row>
    <row r="41" spans="1:12" ht="13.5" thickBot="1" x14ac:dyDescent="0.25">
      <c r="A41">
        <v>1.8325814637483102</v>
      </c>
      <c r="B41">
        <v>12</v>
      </c>
      <c r="C41">
        <v>11</v>
      </c>
      <c r="D41">
        <f t="shared" si="0"/>
        <v>12</v>
      </c>
      <c r="F41" s="2" t="s">
        <v>52</v>
      </c>
      <c r="G41" s="2">
        <v>-2.4731149826487099E-4</v>
      </c>
      <c r="H41" s="2">
        <v>4.945420595988243E-4</v>
      </c>
      <c r="I41" s="2">
        <v>-0.50008183017940211</v>
      </c>
      <c r="J41" s="2">
        <v>0.61722820366785758</v>
      </c>
      <c r="K41" s="2">
        <v>-1.2188487418797278E-3</v>
      </c>
      <c r="L41" s="2">
        <v>7.2422574534998572E-4</v>
      </c>
    </row>
    <row r="42" spans="1:12" x14ac:dyDescent="0.2">
      <c r="A42">
        <v>2.0554049638515948</v>
      </c>
      <c r="B42">
        <v>12</v>
      </c>
      <c r="C42">
        <v>3</v>
      </c>
      <c r="D42">
        <f t="shared" si="0"/>
        <v>-84</v>
      </c>
    </row>
    <row r="43" spans="1:12" x14ac:dyDescent="0.2">
      <c r="A43">
        <v>2.3025850929940459</v>
      </c>
      <c r="B43">
        <v>12</v>
      </c>
      <c r="C43">
        <v>20</v>
      </c>
      <c r="D43">
        <f t="shared" si="0"/>
        <v>120</v>
      </c>
    </row>
    <row r="44" spans="1:12" x14ac:dyDescent="0.2">
      <c r="A44">
        <v>1.5040773967762742</v>
      </c>
      <c r="B44">
        <v>14</v>
      </c>
      <c r="C44">
        <v>16</v>
      </c>
      <c r="D44">
        <f t="shared" si="0"/>
        <v>84</v>
      </c>
    </row>
    <row r="45" spans="1:12" x14ac:dyDescent="0.2">
      <c r="A45">
        <v>1.3862943611198906</v>
      </c>
      <c r="B45">
        <v>11</v>
      </c>
      <c r="C45">
        <v>45</v>
      </c>
      <c r="D45">
        <f t="shared" si="0"/>
        <v>385</v>
      </c>
    </row>
    <row r="46" spans="1:12" x14ac:dyDescent="0.2">
      <c r="A46">
        <v>1.8531680973566984</v>
      </c>
      <c r="B46">
        <v>13</v>
      </c>
      <c r="C46">
        <v>11</v>
      </c>
      <c r="D46">
        <f t="shared" si="0"/>
        <v>13</v>
      </c>
    </row>
    <row r="47" spans="1:12" x14ac:dyDescent="0.2">
      <c r="A47">
        <v>2.6173958328340792</v>
      </c>
      <c r="B47">
        <v>15</v>
      </c>
      <c r="C47">
        <v>20</v>
      </c>
      <c r="D47">
        <f t="shared" si="0"/>
        <v>150</v>
      </c>
    </row>
    <row r="48" spans="1:12" x14ac:dyDescent="0.2">
      <c r="A48">
        <v>0.51282362642866375</v>
      </c>
      <c r="B48">
        <v>10</v>
      </c>
      <c r="C48">
        <v>1</v>
      </c>
      <c r="D48">
        <f t="shared" si="0"/>
        <v>-90</v>
      </c>
    </row>
    <row r="49" spans="1:4" x14ac:dyDescent="0.2">
      <c r="A49">
        <v>1.0750024230289761</v>
      </c>
      <c r="B49">
        <v>12</v>
      </c>
      <c r="C49">
        <v>36</v>
      </c>
      <c r="D49">
        <f t="shared" si="0"/>
        <v>312</v>
      </c>
    </row>
    <row r="50" spans="1:4" x14ac:dyDescent="0.2">
      <c r="A50">
        <v>1.2947271675944001</v>
      </c>
      <c r="B50">
        <v>14</v>
      </c>
      <c r="C50">
        <v>9</v>
      </c>
      <c r="D50">
        <f t="shared" si="0"/>
        <v>-14</v>
      </c>
    </row>
    <row r="51" spans="1:4" x14ac:dyDescent="0.2">
      <c r="A51">
        <v>1.0647107369924282</v>
      </c>
      <c r="B51">
        <v>12</v>
      </c>
      <c r="C51">
        <v>15</v>
      </c>
      <c r="D51">
        <f t="shared" si="0"/>
        <v>60</v>
      </c>
    </row>
    <row r="52" spans="1:4" x14ac:dyDescent="0.2">
      <c r="A52">
        <v>0.48858001481867092</v>
      </c>
      <c r="B52">
        <v>12</v>
      </c>
      <c r="C52">
        <v>18</v>
      </c>
      <c r="D52">
        <f t="shared" si="0"/>
        <v>96</v>
      </c>
    </row>
    <row r="53" spans="1:4" x14ac:dyDescent="0.2">
      <c r="A53">
        <v>2.1517622032594619</v>
      </c>
      <c r="B53">
        <v>16</v>
      </c>
      <c r="C53">
        <v>3</v>
      </c>
      <c r="D53">
        <f t="shared" si="0"/>
        <v>-112</v>
      </c>
    </row>
    <row r="54" spans="1:4" x14ac:dyDescent="0.2">
      <c r="A54">
        <v>1.6094379124341003</v>
      </c>
      <c r="B54">
        <v>12</v>
      </c>
      <c r="C54">
        <v>15</v>
      </c>
      <c r="D54">
        <f t="shared" si="0"/>
        <v>60</v>
      </c>
    </row>
    <row r="55" spans="1:4" x14ac:dyDescent="0.2">
      <c r="A55">
        <v>1.791759469228055</v>
      </c>
      <c r="B55">
        <v>12</v>
      </c>
      <c r="C55">
        <v>7</v>
      </c>
      <c r="D55">
        <f t="shared" si="0"/>
        <v>-36</v>
      </c>
    </row>
    <row r="56" spans="1:4" x14ac:dyDescent="0.2">
      <c r="A56">
        <v>0.91629073187415511</v>
      </c>
      <c r="B56">
        <v>12</v>
      </c>
      <c r="C56">
        <v>2</v>
      </c>
      <c r="D56">
        <f t="shared" si="0"/>
        <v>-96</v>
      </c>
    </row>
    <row r="57" spans="1:4" x14ac:dyDescent="0.2">
      <c r="A57">
        <v>1.1786549963416462</v>
      </c>
      <c r="B57">
        <v>15</v>
      </c>
      <c r="C57">
        <v>3</v>
      </c>
      <c r="D57">
        <f t="shared" si="0"/>
        <v>-105</v>
      </c>
    </row>
    <row r="58" spans="1:4" x14ac:dyDescent="0.2">
      <c r="A58">
        <v>1.2237754316221157</v>
      </c>
      <c r="B58">
        <v>16</v>
      </c>
      <c r="C58">
        <v>1</v>
      </c>
      <c r="D58">
        <f t="shared" si="0"/>
        <v>-144</v>
      </c>
    </row>
    <row r="59" spans="1:4" x14ac:dyDescent="0.2">
      <c r="A59">
        <v>2.3025850929940459</v>
      </c>
      <c r="B59">
        <v>8</v>
      </c>
      <c r="C59">
        <v>13</v>
      </c>
      <c r="D59">
        <f t="shared" si="0"/>
        <v>24</v>
      </c>
    </row>
    <row r="60" spans="1:4" x14ac:dyDescent="0.2">
      <c r="A60">
        <v>3.0740812399649675</v>
      </c>
      <c r="B60">
        <v>18</v>
      </c>
      <c r="C60">
        <v>8</v>
      </c>
      <c r="D60">
        <f t="shared" si="0"/>
        <v>-36</v>
      </c>
    </row>
    <row r="61" spans="1:4" x14ac:dyDescent="0.2">
      <c r="A61">
        <v>1.4770487243883548</v>
      </c>
      <c r="B61">
        <v>16</v>
      </c>
      <c r="C61">
        <v>7</v>
      </c>
      <c r="D61">
        <f t="shared" si="0"/>
        <v>-48</v>
      </c>
    </row>
    <row r="62" spans="1:4" x14ac:dyDescent="0.2">
      <c r="A62">
        <v>2.4604431776096258</v>
      </c>
      <c r="B62">
        <v>13</v>
      </c>
      <c r="C62">
        <v>40</v>
      </c>
      <c r="D62">
        <f t="shared" si="0"/>
        <v>390</v>
      </c>
    </row>
    <row r="63" spans="1:4" x14ac:dyDescent="0.2">
      <c r="A63">
        <v>2.5168896956410509</v>
      </c>
      <c r="B63">
        <v>14</v>
      </c>
      <c r="C63">
        <v>42</v>
      </c>
      <c r="D63">
        <f t="shared" si="0"/>
        <v>448</v>
      </c>
    </row>
    <row r="64" spans="1:4" x14ac:dyDescent="0.2">
      <c r="A64">
        <v>1.8325814637483102</v>
      </c>
      <c r="B64">
        <v>10</v>
      </c>
      <c r="C64">
        <v>36</v>
      </c>
      <c r="D64">
        <f t="shared" si="0"/>
        <v>260</v>
      </c>
    </row>
    <row r="65" spans="1:4" x14ac:dyDescent="0.2">
      <c r="A65">
        <v>1.3110318766193438</v>
      </c>
      <c r="B65">
        <v>10</v>
      </c>
      <c r="C65">
        <v>13</v>
      </c>
      <c r="D65">
        <f t="shared" si="0"/>
        <v>30</v>
      </c>
    </row>
    <row r="66" spans="1:4" x14ac:dyDescent="0.2">
      <c r="A66">
        <v>2.0515563381903004</v>
      </c>
      <c r="B66">
        <v>14</v>
      </c>
      <c r="C66">
        <v>9</v>
      </c>
      <c r="D66">
        <f t="shared" si="0"/>
        <v>-14</v>
      </c>
    </row>
    <row r="67" spans="1:4" x14ac:dyDescent="0.2">
      <c r="A67">
        <v>2.9947317732204075</v>
      </c>
      <c r="B67">
        <v>14</v>
      </c>
      <c r="C67">
        <v>26</v>
      </c>
      <c r="D67">
        <f t="shared" ref="D67:D130" si="1">B67*(C67-10)</f>
        <v>224</v>
      </c>
    </row>
    <row r="68" spans="1:4" x14ac:dyDescent="0.2">
      <c r="A68">
        <v>1.8325814637483102</v>
      </c>
      <c r="B68">
        <v>16</v>
      </c>
      <c r="C68">
        <v>7</v>
      </c>
      <c r="D68">
        <f t="shared" si="1"/>
        <v>-48</v>
      </c>
    </row>
    <row r="69" spans="1:4" x14ac:dyDescent="0.2">
      <c r="A69">
        <v>2.3025850929940459</v>
      </c>
      <c r="B69">
        <v>12</v>
      </c>
      <c r="C69">
        <v>25</v>
      </c>
      <c r="D69">
        <f t="shared" si="1"/>
        <v>180</v>
      </c>
    </row>
    <row r="70" spans="1:4" x14ac:dyDescent="0.2">
      <c r="A70">
        <v>1.7422190236679189</v>
      </c>
      <c r="B70">
        <v>16</v>
      </c>
      <c r="C70">
        <v>10</v>
      </c>
      <c r="D70">
        <f t="shared" si="1"/>
        <v>0</v>
      </c>
    </row>
    <row r="71" spans="1:4" x14ac:dyDescent="0.2">
      <c r="A71">
        <v>0.69314718055994529</v>
      </c>
      <c r="B71">
        <v>12</v>
      </c>
      <c r="C71">
        <v>3</v>
      </c>
      <c r="D71">
        <f t="shared" si="1"/>
        <v>-84</v>
      </c>
    </row>
    <row r="72" spans="1:4" x14ac:dyDescent="0.2">
      <c r="A72">
        <v>1.7422190236679189</v>
      </c>
      <c r="B72">
        <v>16</v>
      </c>
      <c r="C72">
        <v>3</v>
      </c>
      <c r="D72">
        <f t="shared" si="1"/>
        <v>-112</v>
      </c>
    </row>
    <row r="73" spans="1:4" x14ac:dyDescent="0.2">
      <c r="A73">
        <v>2.5710843460290524</v>
      </c>
      <c r="B73">
        <v>17</v>
      </c>
      <c r="C73">
        <v>17</v>
      </c>
      <c r="D73">
        <f t="shared" si="1"/>
        <v>119</v>
      </c>
    </row>
    <row r="74" spans="1:4" x14ac:dyDescent="0.2">
      <c r="A74">
        <v>1.5912739418064292</v>
      </c>
      <c r="B74">
        <v>12</v>
      </c>
      <c r="C74">
        <v>17</v>
      </c>
      <c r="D74">
        <f t="shared" si="1"/>
        <v>84</v>
      </c>
    </row>
    <row r="75" spans="1:4" x14ac:dyDescent="0.2">
      <c r="A75">
        <v>1.0681530811834012</v>
      </c>
      <c r="B75">
        <v>12</v>
      </c>
      <c r="C75">
        <v>20</v>
      </c>
      <c r="D75">
        <f t="shared" si="1"/>
        <v>120</v>
      </c>
    </row>
    <row r="76" spans="1:4" x14ac:dyDescent="0.2">
      <c r="A76">
        <v>1.3217558399823195</v>
      </c>
      <c r="B76">
        <v>12</v>
      </c>
      <c r="C76">
        <v>7</v>
      </c>
      <c r="D76">
        <f t="shared" si="1"/>
        <v>-36</v>
      </c>
    </row>
    <row r="77" spans="1:4" x14ac:dyDescent="0.2">
      <c r="A77">
        <v>2.4765384001174837</v>
      </c>
      <c r="B77">
        <v>13</v>
      </c>
      <c r="C77">
        <v>24</v>
      </c>
      <c r="D77">
        <f t="shared" si="1"/>
        <v>182</v>
      </c>
    </row>
    <row r="78" spans="1:4" x14ac:dyDescent="0.2">
      <c r="A78">
        <v>1.3862943611198906</v>
      </c>
      <c r="B78">
        <v>12</v>
      </c>
      <c r="C78">
        <v>28</v>
      </c>
      <c r="D78">
        <f t="shared" si="1"/>
        <v>216</v>
      </c>
    </row>
    <row r="79" spans="1:4" x14ac:dyDescent="0.2">
      <c r="A79">
        <v>1.1314021114911006</v>
      </c>
      <c r="B79">
        <v>12</v>
      </c>
      <c r="C79">
        <v>2</v>
      </c>
      <c r="D79">
        <f t="shared" si="1"/>
        <v>-96</v>
      </c>
    </row>
    <row r="80" spans="1:4" x14ac:dyDescent="0.2">
      <c r="A80">
        <v>2.1341664413690822</v>
      </c>
      <c r="B80">
        <v>12</v>
      </c>
      <c r="C80">
        <v>19</v>
      </c>
      <c r="D80">
        <f t="shared" si="1"/>
        <v>108</v>
      </c>
    </row>
    <row r="81" spans="1:4" x14ac:dyDescent="0.2">
      <c r="A81">
        <v>1.965712776351493</v>
      </c>
      <c r="B81">
        <v>18</v>
      </c>
      <c r="C81">
        <v>13</v>
      </c>
      <c r="D81">
        <f t="shared" si="1"/>
        <v>54</v>
      </c>
    </row>
    <row r="82" spans="1:4" x14ac:dyDescent="0.2">
      <c r="A82">
        <v>1.5040773967762742</v>
      </c>
      <c r="B82">
        <v>9</v>
      </c>
      <c r="C82">
        <v>22</v>
      </c>
      <c r="D82">
        <f t="shared" si="1"/>
        <v>108</v>
      </c>
    </row>
    <row r="83" spans="1:4" x14ac:dyDescent="0.2">
      <c r="A83">
        <v>1.536867219599265</v>
      </c>
      <c r="B83">
        <v>16</v>
      </c>
      <c r="C83">
        <v>3</v>
      </c>
      <c r="D83">
        <f t="shared" si="1"/>
        <v>-112</v>
      </c>
    </row>
    <row r="84" spans="1:4" x14ac:dyDescent="0.2">
      <c r="A84">
        <v>1.0647107369924282</v>
      </c>
      <c r="B84">
        <v>10</v>
      </c>
      <c r="C84">
        <v>4</v>
      </c>
      <c r="D84">
        <f t="shared" si="1"/>
        <v>-60</v>
      </c>
    </row>
    <row r="85" spans="1:4" x14ac:dyDescent="0.2">
      <c r="A85">
        <v>1.8976198599275322</v>
      </c>
      <c r="B85">
        <v>12</v>
      </c>
      <c r="C85">
        <v>7</v>
      </c>
      <c r="D85">
        <f t="shared" si="1"/>
        <v>-36</v>
      </c>
    </row>
    <row r="86" spans="1:4" x14ac:dyDescent="0.2">
      <c r="A86">
        <v>1.2527629684953681</v>
      </c>
      <c r="B86">
        <v>12</v>
      </c>
      <c r="C86">
        <v>6</v>
      </c>
      <c r="D86">
        <f t="shared" si="1"/>
        <v>-48</v>
      </c>
    </row>
    <row r="87" spans="1:4" x14ac:dyDescent="0.2">
      <c r="A87">
        <v>1.1817271953786161</v>
      </c>
      <c r="B87">
        <v>12</v>
      </c>
      <c r="C87">
        <v>13</v>
      </c>
      <c r="D87">
        <f t="shared" si="1"/>
        <v>36</v>
      </c>
    </row>
    <row r="88" spans="1:4" x14ac:dyDescent="0.2">
      <c r="A88">
        <v>1.1786549963416462</v>
      </c>
      <c r="B88">
        <v>12</v>
      </c>
      <c r="C88">
        <v>14</v>
      </c>
      <c r="D88">
        <f t="shared" si="1"/>
        <v>48</v>
      </c>
    </row>
    <row r="89" spans="1:4" x14ac:dyDescent="0.2">
      <c r="A89">
        <v>2.0794415416798357</v>
      </c>
      <c r="B89">
        <v>12</v>
      </c>
      <c r="C89">
        <v>14</v>
      </c>
      <c r="D89">
        <f t="shared" si="1"/>
        <v>48</v>
      </c>
    </row>
    <row r="90" spans="1:4" x14ac:dyDescent="0.2">
      <c r="A90">
        <v>2.2874714551839976</v>
      </c>
      <c r="B90">
        <v>8</v>
      </c>
      <c r="C90">
        <v>40</v>
      </c>
      <c r="D90">
        <f t="shared" si="1"/>
        <v>240</v>
      </c>
    </row>
    <row r="91" spans="1:4" x14ac:dyDescent="0.2">
      <c r="A91">
        <v>2.0149030205422647</v>
      </c>
      <c r="B91">
        <v>12</v>
      </c>
      <c r="C91">
        <v>11</v>
      </c>
      <c r="D91">
        <f t="shared" si="1"/>
        <v>12</v>
      </c>
    </row>
    <row r="92" spans="1:4" x14ac:dyDescent="0.2">
      <c r="A92">
        <v>1.7766458314180069</v>
      </c>
      <c r="B92">
        <v>12</v>
      </c>
      <c r="C92">
        <v>14</v>
      </c>
      <c r="D92">
        <f t="shared" si="1"/>
        <v>48</v>
      </c>
    </row>
    <row r="93" spans="1:4" x14ac:dyDescent="0.2">
      <c r="A93">
        <v>2.4647039424704809</v>
      </c>
      <c r="B93">
        <v>14</v>
      </c>
      <c r="C93">
        <v>40</v>
      </c>
      <c r="D93">
        <f t="shared" si="1"/>
        <v>420</v>
      </c>
    </row>
    <row r="94" spans="1:4" x14ac:dyDescent="0.2">
      <c r="A94">
        <v>1.0986122886681098</v>
      </c>
      <c r="B94">
        <v>12</v>
      </c>
      <c r="C94">
        <v>1</v>
      </c>
      <c r="D94">
        <f t="shared" si="1"/>
        <v>-108</v>
      </c>
    </row>
    <row r="95" spans="1:4" x14ac:dyDescent="0.2">
      <c r="A95">
        <v>1.5706970841176697</v>
      </c>
      <c r="B95">
        <v>12</v>
      </c>
      <c r="C95">
        <v>2</v>
      </c>
      <c r="D95">
        <f t="shared" si="1"/>
        <v>-96</v>
      </c>
    </row>
    <row r="96" spans="1:4" x14ac:dyDescent="0.2">
      <c r="A96">
        <v>1.8718021769015913</v>
      </c>
      <c r="B96">
        <v>12</v>
      </c>
      <c r="C96">
        <v>4</v>
      </c>
      <c r="D96">
        <f t="shared" si="1"/>
        <v>-72</v>
      </c>
    </row>
    <row r="97" spans="1:4" x14ac:dyDescent="0.2">
      <c r="A97">
        <v>1.3862943611198906</v>
      </c>
      <c r="B97">
        <v>9</v>
      </c>
      <c r="C97">
        <v>19</v>
      </c>
      <c r="D97">
        <f t="shared" si="1"/>
        <v>81</v>
      </c>
    </row>
    <row r="98" spans="1:4" x14ac:dyDescent="0.2">
      <c r="A98">
        <v>1.2527629684953681</v>
      </c>
      <c r="B98">
        <v>13</v>
      </c>
      <c r="C98">
        <v>1</v>
      </c>
      <c r="D98">
        <f t="shared" si="1"/>
        <v>-117</v>
      </c>
    </row>
    <row r="99" spans="1:4" x14ac:dyDescent="0.2">
      <c r="A99">
        <v>2.5771819258971713</v>
      </c>
      <c r="B99">
        <v>12</v>
      </c>
      <c r="C99">
        <v>34</v>
      </c>
      <c r="D99">
        <f t="shared" si="1"/>
        <v>288</v>
      </c>
    </row>
    <row r="100" spans="1:4" x14ac:dyDescent="0.2">
      <c r="A100">
        <v>1.4469189829363254</v>
      </c>
      <c r="B100">
        <v>14</v>
      </c>
      <c r="C100">
        <v>5</v>
      </c>
      <c r="D100">
        <f t="shared" si="1"/>
        <v>-70</v>
      </c>
    </row>
    <row r="101" spans="1:4" x14ac:dyDescent="0.2">
      <c r="A101">
        <v>1.2527629684953681</v>
      </c>
      <c r="B101">
        <v>12</v>
      </c>
      <c r="C101">
        <v>3</v>
      </c>
      <c r="D101">
        <f t="shared" si="1"/>
        <v>-84</v>
      </c>
    </row>
    <row r="102" spans="1:4" x14ac:dyDescent="0.2">
      <c r="A102">
        <v>1.6351056591826783</v>
      </c>
      <c r="B102">
        <v>15</v>
      </c>
      <c r="C102">
        <v>6</v>
      </c>
      <c r="D102">
        <f t="shared" si="1"/>
        <v>-60</v>
      </c>
    </row>
    <row r="103" spans="1:4" x14ac:dyDescent="0.2">
      <c r="A103">
        <v>1.3217558399823195</v>
      </c>
      <c r="B103">
        <v>12</v>
      </c>
      <c r="C103">
        <v>14</v>
      </c>
      <c r="D103">
        <f t="shared" si="1"/>
        <v>48</v>
      </c>
    </row>
    <row r="104" spans="1:4" x14ac:dyDescent="0.2">
      <c r="A104">
        <v>1.5040773967762742</v>
      </c>
      <c r="B104">
        <v>12</v>
      </c>
      <c r="C104">
        <v>35</v>
      </c>
      <c r="D104">
        <f t="shared" si="1"/>
        <v>300</v>
      </c>
    </row>
    <row r="105" spans="1:4" x14ac:dyDescent="0.2">
      <c r="A105">
        <v>2.0320878452963655</v>
      </c>
      <c r="B105">
        <v>12</v>
      </c>
      <c r="C105">
        <v>8</v>
      </c>
      <c r="D105">
        <f t="shared" si="1"/>
        <v>-24</v>
      </c>
    </row>
    <row r="106" spans="1:4" x14ac:dyDescent="0.2">
      <c r="A106">
        <v>2.7080502011022101</v>
      </c>
      <c r="B106">
        <v>14</v>
      </c>
      <c r="C106">
        <v>7</v>
      </c>
      <c r="D106">
        <f t="shared" si="1"/>
        <v>-42</v>
      </c>
    </row>
    <row r="107" spans="1:4" x14ac:dyDescent="0.2">
      <c r="A107">
        <v>1.9242486522741338</v>
      </c>
      <c r="B107">
        <v>15</v>
      </c>
      <c r="C107">
        <v>11</v>
      </c>
      <c r="D107">
        <f t="shared" si="1"/>
        <v>15</v>
      </c>
    </row>
    <row r="108" spans="1:4" x14ac:dyDescent="0.2">
      <c r="A108">
        <v>2.5900171341906173</v>
      </c>
      <c r="B108">
        <v>12</v>
      </c>
      <c r="C108">
        <v>14</v>
      </c>
      <c r="D108">
        <f t="shared" si="1"/>
        <v>48</v>
      </c>
    </row>
    <row r="109" spans="1:4" x14ac:dyDescent="0.2">
      <c r="A109">
        <v>1.8976198599275322</v>
      </c>
      <c r="B109">
        <v>12</v>
      </c>
      <c r="C109">
        <v>35</v>
      </c>
      <c r="D109">
        <f t="shared" si="1"/>
        <v>300</v>
      </c>
    </row>
    <row r="110" spans="1:4" x14ac:dyDescent="0.2">
      <c r="A110">
        <v>0.92821930273942876</v>
      </c>
      <c r="B110">
        <v>12</v>
      </c>
      <c r="C110">
        <v>46</v>
      </c>
      <c r="D110">
        <f t="shared" si="1"/>
        <v>432</v>
      </c>
    </row>
    <row r="111" spans="1:4" x14ac:dyDescent="0.2">
      <c r="A111">
        <v>2.2823823856765264</v>
      </c>
      <c r="B111">
        <v>17</v>
      </c>
      <c r="C111">
        <v>7</v>
      </c>
      <c r="D111">
        <f t="shared" si="1"/>
        <v>-51</v>
      </c>
    </row>
    <row r="112" spans="1:4" x14ac:dyDescent="0.2">
      <c r="A112">
        <v>1.2149127443642704</v>
      </c>
      <c r="B112">
        <v>11</v>
      </c>
      <c r="C112">
        <v>45</v>
      </c>
      <c r="D112">
        <f t="shared" si="1"/>
        <v>385</v>
      </c>
    </row>
    <row r="113" spans="1:4" x14ac:dyDescent="0.2">
      <c r="A113">
        <v>3.2180755046974316</v>
      </c>
      <c r="B113">
        <v>18</v>
      </c>
      <c r="C113">
        <v>29</v>
      </c>
      <c r="D113">
        <f t="shared" si="1"/>
        <v>342</v>
      </c>
    </row>
    <row r="114" spans="1:4" x14ac:dyDescent="0.2">
      <c r="A114">
        <v>1.6863989535702288</v>
      </c>
      <c r="B114">
        <v>12</v>
      </c>
      <c r="C114">
        <v>6</v>
      </c>
      <c r="D114">
        <f t="shared" si="1"/>
        <v>-48</v>
      </c>
    </row>
    <row r="115" spans="1:4" x14ac:dyDescent="0.2">
      <c r="A115">
        <v>1.809926773183504</v>
      </c>
      <c r="B115">
        <v>14</v>
      </c>
      <c r="C115">
        <v>15</v>
      </c>
      <c r="D115">
        <f t="shared" si="1"/>
        <v>70</v>
      </c>
    </row>
    <row r="116" spans="1:4" x14ac:dyDescent="0.2">
      <c r="A116">
        <v>1.4350845252893227</v>
      </c>
      <c r="B116">
        <v>14</v>
      </c>
      <c r="C116">
        <v>33</v>
      </c>
      <c r="D116">
        <f t="shared" si="1"/>
        <v>322</v>
      </c>
    </row>
    <row r="117" spans="1:4" x14ac:dyDescent="0.2">
      <c r="A117">
        <v>1.3217558399823195</v>
      </c>
      <c r="B117">
        <v>10</v>
      </c>
      <c r="C117">
        <v>15</v>
      </c>
      <c r="D117">
        <f t="shared" si="1"/>
        <v>50</v>
      </c>
    </row>
    <row r="118" spans="1:4" x14ac:dyDescent="0.2">
      <c r="A118">
        <v>1.2527629684953681</v>
      </c>
      <c r="B118">
        <v>14</v>
      </c>
      <c r="C118">
        <v>5</v>
      </c>
      <c r="D118">
        <f t="shared" si="1"/>
        <v>-70</v>
      </c>
    </row>
    <row r="119" spans="1:4" x14ac:dyDescent="0.2">
      <c r="A119">
        <v>1.2919836816486494</v>
      </c>
      <c r="B119">
        <v>12</v>
      </c>
      <c r="C119">
        <v>7</v>
      </c>
      <c r="D119">
        <f t="shared" si="1"/>
        <v>-36</v>
      </c>
    </row>
    <row r="120" spans="1:4" x14ac:dyDescent="0.2">
      <c r="A120">
        <v>1.33500106673234</v>
      </c>
      <c r="B120">
        <v>15</v>
      </c>
      <c r="C120">
        <v>6</v>
      </c>
      <c r="D120">
        <f t="shared" si="1"/>
        <v>-60</v>
      </c>
    </row>
    <row r="121" spans="1:4" x14ac:dyDescent="0.2">
      <c r="A121">
        <v>1.0986122886681098</v>
      </c>
      <c r="B121">
        <v>8</v>
      </c>
      <c r="C121">
        <v>33</v>
      </c>
      <c r="D121">
        <f t="shared" si="1"/>
        <v>184</v>
      </c>
    </row>
    <row r="122" spans="1:4" x14ac:dyDescent="0.2">
      <c r="A122">
        <v>1.6094379124341003</v>
      </c>
      <c r="B122">
        <v>16</v>
      </c>
      <c r="C122">
        <v>2</v>
      </c>
      <c r="D122">
        <f t="shared" si="1"/>
        <v>-128</v>
      </c>
    </row>
    <row r="123" spans="1:4" x14ac:dyDescent="0.2">
      <c r="A123">
        <v>1.5325568680981427</v>
      </c>
      <c r="B123">
        <v>14</v>
      </c>
      <c r="C123">
        <v>4</v>
      </c>
      <c r="D123">
        <f t="shared" si="1"/>
        <v>-84</v>
      </c>
    </row>
    <row r="124" spans="1:4" x14ac:dyDescent="0.2">
      <c r="A124">
        <v>1.0986122886681098</v>
      </c>
      <c r="B124">
        <v>15</v>
      </c>
      <c r="C124">
        <v>1</v>
      </c>
      <c r="D124">
        <f t="shared" si="1"/>
        <v>-135</v>
      </c>
    </row>
    <row r="125" spans="1:4" x14ac:dyDescent="0.2">
      <c r="A125">
        <v>1.1631508098056809</v>
      </c>
      <c r="B125">
        <v>12</v>
      </c>
      <c r="C125">
        <v>29</v>
      </c>
      <c r="D125">
        <f t="shared" si="1"/>
        <v>228</v>
      </c>
    </row>
    <row r="126" spans="1:4" x14ac:dyDescent="0.2">
      <c r="A126">
        <v>1.3635373739972745</v>
      </c>
      <c r="B126">
        <v>18</v>
      </c>
      <c r="C126">
        <v>17</v>
      </c>
      <c r="D126">
        <f t="shared" si="1"/>
        <v>126</v>
      </c>
    </row>
    <row r="127" spans="1:4" x14ac:dyDescent="0.2">
      <c r="A127">
        <v>1.860974538249528</v>
      </c>
      <c r="B127">
        <v>16</v>
      </c>
      <c r="C127">
        <v>17</v>
      </c>
      <c r="D127">
        <f t="shared" si="1"/>
        <v>112</v>
      </c>
    </row>
    <row r="128" spans="1:4" x14ac:dyDescent="0.2">
      <c r="A128">
        <v>1.7011051009599243</v>
      </c>
      <c r="B128">
        <v>10</v>
      </c>
      <c r="C128">
        <v>36</v>
      </c>
      <c r="D128">
        <f t="shared" si="1"/>
        <v>260</v>
      </c>
    </row>
    <row r="129" spans="1:4" x14ac:dyDescent="0.2">
      <c r="A129">
        <v>0.40546510810816438</v>
      </c>
      <c r="B129">
        <v>8</v>
      </c>
      <c r="C129">
        <v>31</v>
      </c>
      <c r="D129">
        <f t="shared" si="1"/>
        <v>168</v>
      </c>
    </row>
    <row r="130" spans="1:4" x14ac:dyDescent="0.2">
      <c r="A130">
        <v>1.0647107369924282</v>
      </c>
      <c r="B130">
        <v>10</v>
      </c>
      <c r="C130">
        <v>23</v>
      </c>
      <c r="D130">
        <f t="shared" si="1"/>
        <v>130</v>
      </c>
    </row>
    <row r="131" spans="1:4" x14ac:dyDescent="0.2">
      <c r="A131">
        <v>1.6094379124341003</v>
      </c>
      <c r="B131">
        <v>11</v>
      </c>
      <c r="C131">
        <v>13</v>
      </c>
      <c r="D131">
        <f t="shared" ref="D131:D194" si="2">B131*(C131-10)</f>
        <v>33</v>
      </c>
    </row>
    <row r="132" spans="1:4" x14ac:dyDescent="0.2">
      <c r="A132">
        <v>2.1882959465919178</v>
      </c>
      <c r="B132">
        <v>18</v>
      </c>
      <c r="C132">
        <v>3</v>
      </c>
      <c r="D132">
        <f t="shared" si="2"/>
        <v>-126</v>
      </c>
    </row>
    <row r="133" spans="1:4" x14ac:dyDescent="0.2">
      <c r="A133">
        <v>1.6094379124341003</v>
      </c>
      <c r="B133">
        <v>15</v>
      </c>
      <c r="C133">
        <v>15</v>
      </c>
      <c r="D133">
        <f t="shared" si="2"/>
        <v>75</v>
      </c>
    </row>
    <row r="134" spans="1:4" x14ac:dyDescent="0.2">
      <c r="A134">
        <v>1.2584609896100056</v>
      </c>
      <c r="B134">
        <v>12</v>
      </c>
      <c r="C134">
        <v>48</v>
      </c>
      <c r="D134">
        <f t="shared" si="2"/>
        <v>456</v>
      </c>
    </row>
    <row r="135" spans="1:4" x14ac:dyDescent="0.2">
      <c r="A135">
        <v>1.0647107369924282</v>
      </c>
      <c r="B135">
        <v>11</v>
      </c>
      <c r="C135">
        <v>6</v>
      </c>
      <c r="D135">
        <f t="shared" si="2"/>
        <v>-44</v>
      </c>
    </row>
    <row r="136" spans="1:4" x14ac:dyDescent="0.2">
      <c r="A136">
        <v>1.5040773967762742</v>
      </c>
      <c r="B136">
        <v>12</v>
      </c>
      <c r="C136">
        <v>12</v>
      </c>
      <c r="D136">
        <f t="shared" si="2"/>
        <v>24</v>
      </c>
    </row>
    <row r="137" spans="1:4" x14ac:dyDescent="0.2">
      <c r="A137">
        <v>0.81093021621632877</v>
      </c>
      <c r="B137">
        <v>12</v>
      </c>
      <c r="C137">
        <v>5</v>
      </c>
      <c r="D137">
        <f t="shared" si="2"/>
        <v>-60</v>
      </c>
    </row>
    <row r="138" spans="1:4" x14ac:dyDescent="0.2">
      <c r="A138">
        <v>1.6094379124341003</v>
      </c>
      <c r="B138">
        <v>14</v>
      </c>
      <c r="C138">
        <v>19</v>
      </c>
      <c r="D138">
        <f t="shared" si="2"/>
        <v>126</v>
      </c>
    </row>
    <row r="139" spans="1:4" x14ac:dyDescent="0.2">
      <c r="A139">
        <v>2.3025850929940459</v>
      </c>
      <c r="B139">
        <v>16</v>
      </c>
      <c r="C139">
        <v>9</v>
      </c>
      <c r="D139">
        <f t="shared" si="2"/>
        <v>-16</v>
      </c>
    </row>
    <row r="140" spans="1:4" x14ac:dyDescent="0.2">
      <c r="A140">
        <v>1.3217558399823195</v>
      </c>
      <c r="B140">
        <v>2</v>
      </c>
      <c r="C140">
        <v>39</v>
      </c>
      <c r="D140">
        <f t="shared" si="2"/>
        <v>58</v>
      </c>
    </row>
    <row r="141" spans="1:4" x14ac:dyDescent="0.2">
      <c r="A141">
        <v>2.3025850929940459</v>
      </c>
      <c r="B141">
        <v>14</v>
      </c>
      <c r="C141">
        <v>28</v>
      </c>
      <c r="D141">
        <f t="shared" si="2"/>
        <v>252</v>
      </c>
    </row>
    <row r="142" spans="1:4" x14ac:dyDescent="0.2">
      <c r="A142">
        <v>2.3933394562625097</v>
      </c>
      <c r="B142">
        <v>16</v>
      </c>
      <c r="C142">
        <v>23</v>
      </c>
      <c r="D142">
        <f t="shared" si="2"/>
        <v>208</v>
      </c>
    </row>
    <row r="143" spans="1:4" x14ac:dyDescent="0.2">
      <c r="A143">
        <v>2.066862759472976</v>
      </c>
      <c r="B143">
        <v>12</v>
      </c>
      <c r="C143">
        <v>2</v>
      </c>
      <c r="D143">
        <f t="shared" si="2"/>
        <v>-96</v>
      </c>
    </row>
    <row r="144" spans="1:4" x14ac:dyDescent="0.2">
      <c r="A144">
        <v>1.5518087995974639</v>
      </c>
      <c r="B144">
        <v>12</v>
      </c>
      <c r="C144">
        <v>15</v>
      </c>
      <c r="D144">
        <f t="shared" si="2"/>
        <v>60</v>
      </c>
    </row>
    <row r="145" spans="1:4" x14ac:dyDescent="0.2">
      <c r="A145">
        <v>1.7647307968401356</v>
      </c>
      <c r="B145">
        <v>13</v>
      </c>
      <c r="C145">
        <v>5</v>
      </c>
      <c r="D145">
        <f t="shared" si="2"/>
        <v>-65</v>
      </c>
    </row>
    <row r="146" spans="1:4" x14ac:dyDescent="0.2">
      <c r="A146">
        <v>1.3428648031925547</v>
      </c>
      <c r="B146">
        <v>12</v>
      </c>
      <c r="C146">
        <v>18</v>
      </c>
      <c r="D146">
        <f t="shared" si="2"/>
        <v>96</v>
      </c>
    </row>
    <row r="147" spans="1:4" x14ac:dyDescent="0.2">
      <c r="A147">
        <v>1.1631508098056809</v>
      </c>
      <c r="B147">
        <v>15</v>
      </c>
      <c r="C147">
        <v>2</v>
      </c>
      <c r="D147">
        <f t="shared" si="2"/>
        <v>-120</v>
      </c>
    </row>
    <row r="148" spans="1:4" x14ac:dyDescent="0.2">
      <c r="A148">
        <v>0.69314718055994529</v>
      </c>
      <c r="B148">
        <v>10</v>
      </c>
      <c r="C148">
        <v>3</v>
      </c>
      <c r="D148">
        <f t="shared" si="2"/>
        <v>-70</v>
      </c>
    </row>
    <row r="149" spans="1:4" x14ac:dyDescent="0.2">
      <c r="A149">
        <v>1.5040773967762742</v>
      </c>
      <c r="B149">
        <v>12</v>
      </c>
      <c r="C149">
        <v>31</v>
      </c>
      <c r="D149">
        <f t="shared" si="2"/>
        <v>252</v>
      </c>
    </row>
    <row r="150" spans="1:4" x14ac:dyDescent="0.2">
      <c r="A150">
        <v>2.4466854369678028</v>
      </c>
      <c r="B150">
        <v>16</v>
      </c>
      <c r="C150">
        <v>20</v>
      </c>
      <c r="D150">
        <f t="shared" si="2"/>
        <v>160</v>
      </c>
    </row>
    <row r="151" spans="1:4" x14ac:dyDescent="0.2">
      <c r="A151">
        <v>0.76080582903376015</v>
      </c>
      <c r="B151">
        <v>13</v>
      </c>
      <c r="C151">
        <v>34</v>
      </c>
      <c r="D151">
        <f t="shared" si="2"/>
        <v>312</v>
      </c>
    </row>
    <row r="152" spans="1:4" x14ac:dyDescent="0.2">
      <c r="A152">
        <v>0.86710048768338333</v>
      </c>
      <c r="B152">
        <v>9</v>
      </c>
      <c r="C152">
        <v>5</v>
      </c>
      <c r="D152">
        <f t="shared" si="2"/>
        <v>-45</v>
      </c>
    </row>
    <row r="153" spans="1:4" x14ac:dyDescent="0.2">
      <c r="A153">
        <v>1.3217558399823195</v>
      </c>
      <c r="B153">
        <v>12</v>
      </c>
      <c r="C153">
        <v>11</v>
      </c>
      <c r="D153">
        <f t="shared" si="2"/>
        <v>12</v>
      </c>
    </row>
    <row r="154" spans="1:4" x14ac:dyDescent="0.2">
      <c r="A154">
        <v>1.7083778602890038</v>
      </c>
      <c r="B154">
        <v>13</v>
      </c>
      <c r="C154">
        <v>31</v>
      </c>
      <c r="D154">
        <f t="shared" si="2"/>
        <v>273</v>
      </c>
    </row>
    <row r="155" spans="1:4" x14ac:dyDescent="0.2">
      <c r="A155">
        <v>1.8718021769015913</v>
      </c>
      <c r="B155">
        <v>12</v>
      </c>
      <c r="C155">
        <v>8</v>
      </c>
      <c r="D155">
        <f t="shared" si="2"/>
        <v>-24</v>
      </c>
    </row>
    <row r="156" spans="1:4" x14ac:dyDescent="0.2">
      <c r="A156">
        <v>1.1314021114911006</v>
      </c>
      <c r="B156">
        <v>12</v>
      </c>
      <c r="C156">
        <v>2</v>
      </c>
      <c r="D156">
        <f t="shared" si="2"/>
        <v>-96</v>
      </c>
    </row>
    <row r="157" spans="1:4" x14ac:dyDescent="0.2">
      <c r="A157">
        <v>2.3025850929940459</v>
      </c>
      <c r="B157">
        <v>14</v>
      </c>
      <c r="C157">
        <v>18</v>
      </c>
      <c r="D157">
        <f t="shared" si="2"/>
        <v>112</v>
      </c>
    </row>
    <row r="158" spans="1:4" x14ac:dyDescent="0.2">
      <c r="A158">
        <v>1.8916048041977711</v>
      </c>
      <c r="B158">
        <v>16</v>
      </c>
      <c r="C158">
        <v>3</v>
      </c>
      <c r="D158">
        <f t="shared" si="2"/>
        <v>-112</v>
      </c>
    </row>
    <row r="159" spans="1:4" x14ac:dyDescent="0.2">
      <c r="A159">
        <v>2.3025850929940459</v>
      </c>
      <c r="B159">
        <v>16</v>
      </c>
      <c r="C159">
        <v>3</v>
      </c>
      <c r="D159">
        <f t="shared" si="2"/>
        <v>-112</v>
      </c>
    </row>
    <row r="160" spans="1:4" x14ac:dyDescent="0.2">
      <c r="A160">
        <v>0.83724752453370221</v>
      </c>
      <c r="B160">
        <v>9</v>
      </c>
      <c r="C160">
        <v>4</v>
      </c>
      <c r="D160">
        <f t="shared" si="2"/>
        <v>-54</v>
      </c>
    </row>
    <row r="161" spans="1:4" x14ac:dyDescent="0.2">
      <c r="A161">
        <v>1.9286186519452522</v>
      </c>
      <c r="B161">
        <v>18</v>
      </c>
      <c r="C161">
        <v>4</v>
      </c>
      <c r="D161">
        <f t="shared" si="2"/>
        <v>-108</v>
      </c>
    </row>
    <row r="162" spans="1:4" x14ac:dyDescent="0.2">
      <c r="A162">
        <v>1.0402767116551463</v>
      </c>
      <c r="B162">
        <v>10</v>
      </c>
      <c r="C162">
        <v>1</v>
      </c>
      <c r="D162">
        <f t="shared" si="2"/>
        <v>-90</v>
      </c>
    </row>
    <row r="163" spans="1:4" x14ac:dyDescent="0.2">
      <c r="A163">
        <v>1.1410330045520618</v>
      </c>
      <c r="B163">
        <v>10</v>
      </c>
      <c r="C163">
        <v>1</v>
      </c>
      <c r="D163">
        <f t="shared" si="2"/>
        <v>-90</v>
      </c>
    </row>
    <row r="164" spans="1:4" x14ac:dyDescent="0.2">
      <c r="A164">
        <v>2.0794415416798357</v>
      </c>
      <c r="B164">
        <v>13</v>
      </c>
      <c r="C164">
        <v>28</v>
      </c>
      <c r="D164">
        <f t="shared" si="2"/>
        <v>234</v>
      </c>
    </row>
    <row r="165" spans="1:4" x14ac:dyDescent="0.2">
      <c r="A165">
        <v>1.5040773967762742</v>
      </c>
      <c r="B165">
        <v>12</v>
      </c>
      <c r="C165">
        <v>47</v>
      </c>
      <c r="D165">
        <f t="shared" si="2"/>
        <v>444</v>
      </c>
    </row>
    <row r="166" spans="1:4" x14ac:dyDescent="0.2">
      <c r="A166">
        <v>2.157559320943788</v>
      </c>
      <c r="B166">
        <v>18</v>
      </c>
      <c r="C166">
        <v>13</v>
      </c>
      <c r="D166">
        <f t="shared" si="2"/>
        <v>54</v>
      </c>
    </row>
    <row r="167" spans="1:4" x14ac:dyDescent="0.2">
      <c r="A167">
        <v>0.69314718055994529</v>
      </c>
      <c r="B167">
        <v>13</v>
      </c>
      <c r="C167">
        <v>2</v>
      </c>
      <c r="D167">
        <f t="shared" si="2"/>
        <v>-104</v>
      </c>
    </row>
    <row r="168" spans="1:4" x14ac:dyDescent="0.2">
      <c r="A168">
        <v>1.5581446180465499</v>
      </c>
      <c r="B168">
        <v>12</v>
      </c>
      <c r="C168">
        <v>48</v>
      </c>
      <c r="D168">
        <f t="shared" si="2"/>
        <v>456</v>
      </c>
    </row>
    <row r="169" spans="1:4" x14ac:dyDescent="0.2">
      <c r="A169">
        <v>1.8325814637483102</v>
      </c>
      <c r="B169">
        <v>13</v>
      </c>
      <c r="C169">
        <v>6</v>
      </c>
      <c r="D169">
        <f t="shared" si="2"/>
        <v>-52</v>
      </c>
    </row>
    <row r="170" spans="1:4" x14ac:dyDescent="0.2">
      <c r="A170">
        <v>1.791759469228055</v>
      </c>
      <c r="B170">
        <v>13</v>
      </c>
      <c r="C170">
        <v>8</v>
      </c>
      <c r="D170">
        <f t="shared" si="2"/>
        <v>-26</v>
      </c>
    </row>
    <row r="171" spans="1:4" x14ac:dyDescent="0.2">
      <c r="A171">
        <v>2.733067964077498</v>
      </c>
      <c r="B171">
        <v>13</v>
      </c>
      <c r="C171">
        <v>25</v>
      </c>
      <c r="D171">
        <f t="shared" si="2"/>
        <v>195</v>
      </c>
    </row>
    <row r="172" spans="1:4" x14ac:dyDescent="0.2">
      <c r="A172">
        <v>2.6796507265805123</v>
      </c>
      <c r="B172">
        <v>18</v>
      </c>
      <c r="C172">
        <v>13</v>
      </c>
      <c r="D172">
        <f t="shared" si="2"/>
        <v>54</v>
      </c>
    </row>
    <row r="173" spans="1:4" x14ac:dyDescent="0.2">
      <c r="A173">
        <v>2.5257286443082556</v>
      </c>
      <c r="B173">
        <v>12</v>
      </c>
      <c r="C173">
        <v>8</v>
      </c>
      <c r="D173">
        <f t="shared" si="2"/>
        <v>-24</v>
      </c>
    </row>
    <row r="174" spans="1:4" x14ac:dyDescent="0.2">
      <c r="A174">
        <v>1.6582280766035324</v>
      </c>
      <c r="B174">
        <v>12</v>
      </c>
      <c r="C174">
        <v>19</v>
      </c>
      <c r="D174">
        <f t="shared" si="2"/>
        <v>108</v>
      </c>
    </row>
    <row r="175" spans="1:4" x14ac:dyDescent="0.2">
      <c r="A175">
        <v>0.77472716755236815</v>
      </c>
      <c r="B175">
        <v>13</v>
      </c>
      <c r="C175">
        <v>1</v>
      </c>
      <c r="D175">
        <f t="shared" si="2"/>
        <v>-117</v>
      </c>
    </row>
    <row r="176" spans="1:4" x14ac:dyDescent="0.2">
      <c r="A176">
        <v>1.965712776351493</v>
      </c>
      <c r="B176">
        <v>12</v>
      </c>
      <c r="C176">
        <v>43</v>
      </c>
      <c r="D176">
        <f t="shared" si="2"/>
        <v>396</v>
      </c>
    </row>
    <row r="177" spans="1:4" x14ac:dyDescent="0.2">
      <c r="A177">
        <v>1.827769906751088</v>
      </c>
      <c r="B177">
        <v>12</v>
      </c>
      <c r="C177">
        <v>19</v>
      </c>
      <c r="D177">
        <f t="shared" si="2"/>
        <v>108</v>
      </c>
    </row>
    <row r="178" spans="1:4" x14ac:dyDescent="0.2">
      <c r="A178">
        <v>2.1972245773362196</v>
      </c>
      <c r="B178">
        <v>12</v>
      </c>
      <c r="C178">
        <v>11</v>
      </c>
      <c r="D178">
        <f t="shared" si="2"/>
        <v>12</v>
      </c>
    </row>
    <row r="179" spans="1:4" x14ac:dyDescent="0.2">
      <c r="A179">
        <v>2.3025850929940459</v>
      </c>
      <c r="B179">
        <v>14</v>
      </c>
      <c r="C179">
        <v>43</v>
      </c>
      <c r="D179">
        <f t="shared" si="2"/>
        <v>462</v>
      </c>
    </row>
    <row r="180" spans="1:4" x14ac:dyDescent="0.2">
      <c r="A180">
        <v>1.7526720805200082</v>
      </c>
      <c r="B180">
        <v>10</v>
      </c>
      <c r="C180">
        <v>44</v>
      </c>
      <c r="D180">
        <f t="shared" si="2"/>
        <v>340</v>
      </c>
    </row>
    <row r="181" spans="1:4" x14ac:dyDescent="0.2">
      <c r="A181">
        <v>1.3862943611198906</v>
      </c>
      <c r="B181">
        <v>12</v>
      </c>
      <c r="C181">
        <v>22</v>
      </c>
      <c r="D181">
        <f t="shared" si="2"/>
        <v>144</v>
      </c>
    </row>
    <row r="182" spans="1:4" x14ac:dyDescent="0.2">
      <c r="A182">
        <v>2.1690537003695232</v>
      </c>
      <c r="B182">
        <v>16</v>
      </c>
      <c r="C182">
        <v>3</v>
      </c>
      <c r="D182">
        <f t="shared" si="2"/>
        <v>-112</v>
      </c>
    </row>
    <row r="183" spans="1:4" x14ac:dyDescent="0.2">
      <c r="A183">
        <v>1.8764069432883397</v>
      </c>
      <c r="B183">
        <v>16</v>
      </c>
      <c r="C183">
        <v>3</v>
      </c>
      <c r="D183">
        <f t="shared" si="2"/>
        <v>-112</v>
      </c>
    </row>
    <row r="184" spans="1:4" x14ac:dyDescent="0.2">
      <c r="A184">
        <v>2.0281482472922852</v>
      </c>
      <c r="B184">
        <v>12</v>
      </c>
      <c r="C184">
        <v>41</v>
      </c>
      <c r="D184">
        <f t="shared" si="2"/>
        <v>372</v>
      </c>
    </row>
    <row r="185" spans="1:4" x14ac:dyDescent="0.2">
      <c r="A185">
        <v>1.6094379124341003</v>
      </c>
      <c r="B185">
        <v>14</v>
      </c>
      <c r="C185">
        <v>5</v>
      </c>
      <c r="D185">
        <f t="shared" si="2"/>
        <v>-70</v>
      </c>
    </row>
    <row r="186" spans="1:4" x14ac:dyDescent="0.2">
      <c r="A186">
        <v>1.6094379124341003</v>
      </c>
      <c r="B186">
        <v>12</v>
      </c>
      <c r="C186">
        <v>14</v>
      </c>
      <c r="D186">
        <f t="shared" si="2"/>
        <v>48</v>
      </c>
    </row>
    <row r="187" spans="1:4" x14ac:dyDescent="0.2">
      <c r="A187">
        <v>3.0846584827483925</v>
      </c>
      <c r="B187">
        <v>12</v>
      </c>
      <c r="C187">
        <v>24</v>
      </c>
      <c r="D187">
        <f t="shared" si="2"/>
        <v>168</v>
      </c>
    </row>
    <row r="188" spans="1:4" x14ac:dyDescent="0.2">
      <c r="A188">
        <v>2.1564025828159643</v>
      </c>
      <c r="B188">
        <v>12</v>
      </c>
      <c r="C188">
        <v>28</v>
      </c>
      <c r="D188">
        <f t="shared" si="2"/>
        <v>216</v>
      </c>
    </row>
    <row r="189" spans="1:4" x14ac:dyDescent="0.2">
      <c r="A189">
        <v>1.1939224684724346</v>
      </c>
      <c r="B189">
        <v>12</v>
      </c>
      <c r="C189">
        <v>25</v>
      </c>
      <c r="D189">
        <f t="shared" si="2"/>
        <v>180</v>
      </c>
    </row>
    <row r="190" spans="1:4" x14ac:dyDescent="0.2">
      <c r="A190">
        <v>1.4906543764441336</v>
      </c>
      <c r="B190">
        <v>12</v>
      </c>
      <c r="C190">
        <v>3</v>
      </c>
      <c r="D190">
        <f t="shared" si="2"/>
        <v>-84</v>
      </c>
    </row>
    <row r="191" spans="1:4" x14ac:dyDescent="0.2">
      <c r="A191">
        <v>1.5151272329628591</v>
      </c>
      <c r="B191">
        <v>12</v>
      </c>
      <c r="C191">
        <v>11</v>
      </c>
      <c r="D191">
        <f t="shared" si="2"/>
        <v>12</v>
      </c>
    </row>
    <row r="192" spans="1:4" x14ac:dyDescent="0.2">
      <c r="A192">
        <v>1.2527629684953681</v>
      </c>
      <c r="B192">
        <v>12</v>
      </c>
      <c r="C192">
        <v>7</v>
      </c>
      <c r="D192">
        <f t="shared" si="2"/>
        <v>-36</v>
      </c>
    </row>
    <row r="193" spans="1:4" x14ac:dyDescent="0.2">
      <c r="A193">
        <v>1.8325814637483102</v>
      </c>
      <c r="B193">
        <v>16</v>
      </c>
      <c r="C193">
        <v>9</v>
      </c>
      <c r="D193">
        <f t="shared" si="2"/>
        <v>-16</v>
      </c>
    </row>
    <row r="194" spans="1:4" x14ac:dyDescent="0.2">
      <c r="A194">
        <v>1.3480731482996928</v>
      </c>
      <c r="B194">
        <v>16</v>
      </c>
      <c r="C194">
        <v>5</v>
      </c>
      <c r="D194">
        <f t="shared" si="2"/>
        <v>-80</v>
      </c>
    </row>
    <row r="195" spans="1:4" x14ac:dyDescent="0.2">
      <c r="A195">
        <v>1.8213182714695995</v>
      </c>
      <c r="B195">
        <v>14</v>
      </c>
      <c r="C195">
        <v>9</v>
      </c>
      <c r="D195">
        <f t="shared" ref="D195:D258" si="3">B195*(C195-10)</f>
        <v>-14</v>
      </c>
    </row>
    <row r="196" spans="1:4" x14ac:dyDescent="0.2">
      <c r="A196">
        <v>1.0681530811834012</v>
      </c>
      <c r="B196">
        <v>11</v>
      </c>
      <c r="C196">
        <v>1</v>
      </c>
      <c r="D196">
        <f t="shared" si="3"/>
        <v>-99</v>
      </c>
    </row>
    <row r="197" spans="1:4" x14ac:dyDescent="0.2">
      <c r="A197">
        <v>1.8325814637483102</v>
      </c>
      <c r="B197">
        <v>16</v>
      </c>
      <c r="C197">
        <v>2</v>
      </c>
      <c r="D197">
        <f t="shared" si="3"/>
        <v>-128</v>
      </c>
    </row>
    <row r="198" spans="1:4" x14ac:dyDescent="0.2">
      <c r="A198">
        <v>1.8325814637483102</v>
      </c>
      <c r="B198">
        <v>12</v>
      </c>
      <c r="C198">
        <v>13</v>
      </c>
      <c r="D198">
        <f t="shared" si="3"/>
        <v>36</v>
      </c>
    </row>
    <row r="199" spans="1:4" x14ac:dyDescent="0.2">
      <c r="A199">
        <v>2.2027647577118348</v>
      </c>
      <c r="B199">
        <v>12</v>
      </c>
      <c r="C199">
        <v>10</v>
      </c>
      <c r="D199">
        <f t="shared" si="3"/>
        <v>0</v>
      </c>
    </row>
    <row r="200" spans="1:4" x14ac:dyDescent="0.2">
      <c r="A200">
        <v>2.3025850929940459</v>
      </c>
      <c r="B200">
        <v>17</v>
      </c>
      <c r="C200">
        <v>5</v>
      </c>
      <c r="D200">
        <f t="shared" si="3"/>
        <v>-85</v>
      </c>
    </row>
    <row r="201" spans="1:4" x14ac:dyDescent="0.2">
      <c r="A201">
        <v>2.4078456036515385</v>
      </c>
      <c r="B201">
        <v>12</v>
      </c>
      <c r="C201">
        <v>30</v>
      </c>
      <c r="D201">
        <f t="shared" si="3"/>
        <v>240</v>
      </c>
    </row>
    <row r="202" spans="1:4" x14ac:dyDescent="0.2">
      <c r="A202">
        <v>1.9286186519452522</v>
      </c>
      <c r="B202">
        <v>12</v>
      </c>
      <c r="C202">
        <v>31</v>
      </c>
      <c r="D202">
        <f t="shared" si="3"/>
        <v>252</v>
      </c>
    </row>
    <row r="203" spans="1:4" x14ac:dyDescent="0.2">
      <c r="A203">
        <v>2.1690537003695232</v>
      </c>
      <c r="B203">
        <v>16</v>
      </c>
      <c r="C203">
        <v>1</v>
      </c>
      <c r="D203">
        <f t="shared" si="3"/>
        <v>-144</v>
      </c>
    </row>
    <row r="204" spans="1:4" x14ac:dyDescent="0.2">
      <c r="A204">
        <v>2.3025850929940459</v>
      </c>
      <c r="B204">
        <v>8</v>
      </c>
      <c r="C204">
        <v>9</v>
      </c>
      <c r="D204">
        <f t="shared" si="3"/>
        <v>-8</v>
      </c>
    </row>
    <row r="205" spans="1:4" x14ac:dyDescent="0.2">
      <c r="A205">
        <v>1.1151415906193203</v>
      </c>
      <c r="B205">
        <v>12</v>
      </c>
      <c r="C205">
        <v>10</v>
      </c>
      <c r="D205">
        <f t="shared" si="3"/>
        <v>0</v>
      </c>
    </row>
    <row r="206" spans="1:4" x14ac:dyDescent="0.2">
      <c r="A206">
        <v>1.0986122886681098</v>
      </c>
      <c r="B206">
        <v>12</v>
      </c>
      <c r="C206">
        <v>38</v>
      </c>
      <c r="D206">
        <f t="shared" si="3"/>
        <v>336</v>
      </c>
    </row>
    <row r="207" spans="1:4" x14ac:dyDescent="0.2">
      <c r="A207">
        <v>1.7578579175523736</v>
      </c>
      <c r="B207">
        <v>12</v>
      </c>
      <c r="C207">
        <v>19</v>
      </c>
      <c r="D207">
        <f t="shared" si="3"/>
        <v>108</v>
      </c>
    </row>
    <row r="208" spans="1:4" x14ac:dyDescent="0.2">
      <c r="A208">
        <v>1.410986973710262</v>
      </c>
      <c r="B208">
        <v>16</v>
      </c>
      <c r="C208">
        <v>5</v>
      </c>
      <c r="D208">
        <f t="shared" si="3"/>
        <v>-80</v>
      </c>
    </row>
    <row r="209" spans="1:4" x14ac:dyDescent="0.2">
      <c r="A209">
        <v>2.0794415416798357</v>
      </c>
      <c r="B209">
        <v>12</v>
      </c>
      <c r="C209">
        <v>26</v>
      </c>
      <c r="D209">
        <f t="shared" si="3"/>
        <v>192</v>
      </c>
    </row>
    <row r="210" spans="1:4" x14ac:dyDescent="0.2">
      <c r="A210">
        <v>1.8164520818184267</v>
      </c>
      <c r="B210">
        <v>12</v>
      </c>
      <c r="C210">
        <v>35</v>
      </c>
      <c r="D210">
        <f t="shared" si="3"/>
        <v>300</v>
      </c>
    </row>
    <row r="211" spans="1:4" x14ac:dyDescent="0.2">
      <c r="A211">
        <v>0.99325177301028345</v>
      </c>
      <c r="B211">
        <v>9</v>
      </c>
      <c r="C211">
        <v>2</v>
      </c>
      <c r="D211">
        <f t="shared" si="3"/>
        <v>-72</v>
      </c>
    </row>
    <row r="212" spans="1:4" x14ac:dyDescent="0.2">
      <c r="A212">
        <v>1.0116009116784799</v>
      </c>
      <c r="B212">
        <v>13</v>
      </c>
      <c r="C212">
        <v>1</v>
      </c>
      <c r="D212">
        <f t="shared" si="3"/>
        <v>-117</v>
      </c>
    </row>
    <row r="213" spans="1:4" x14ac:dyDescent="0.2">
      <c r="A213">
        <v>1.0986122886681098</v>
      </c>
      <c r="B213">
        <v>16</v>
      </c>
      <c r="C213">
        <v>19</v>
      </c>
      <c r="D213">
        <f t="shared" si="3"/>
        <v>144</v>
      </c>
    </row>
    <row r="214" spans="1:4" x14ac:dyDescent="0.2">
      <c r="A214">
        <v>1.0986122886681098</v>
      </c>
      <c r="B214">
        <v>14</v>
      </c>
      <c r="C214">
        <v>3</v>
      </c>
      <c r="D214">
        <f t="shared" si="3"/>
        <v>-98</v>
      </c>
    </row>
    <row r="215" spans="1:4" x14ac:dyDescent="0.2">
      <c r="A215">
        <v>1.9960599327407849</v>
      </c>
      <c r="B215">
        <v>8</v>
      </c>
      <c r="C215">
        <v>36</v>
      </c>
      <c r="D215">
        <f t="shared" si="3"/>
        <v>208</v>
      </c>
    </row>
    <row r="216" spans="1:4" x14ac:dyDescent="0.2">
      <c r="A216">
        <v>2.0149030205422647</v>
      </c>
      <c r="B216">
        <v>14</v>
      </c>
      <c r="C216">
        <v>29</v>
      </c>
      <c r="D216">
        <f t="shared" si="3"/>
        <v>266</v>
      </c>
    </row>
    <row r="217" spans="1:4" x14ac:dyDescent="0.2">
      <c r="A217">
        <v>1.2527629684953681</v>
      </c>
      <c r="B217">
        <v>13</v>
      </c>
      <c r="C217">
        <v>1</v>
      </c>
      <c r="D217">
        <f t="shared" si="3"/>
        <v>-117</v>
      </c>
    </row>
    <row r="218" spans="1:4" x14ac:dyDescent="0.2">
      <c r="A218">
        <v>2.0918640616783932</v>
      </c>
      <c r="B218">
        <v>12</v>
      </c>
      <c r="C218">
        <v>38</v>
      </c>
      <c r="D218">
        <f t="shared" si="3"/>
        <v>336</v>
      </c>
    </row>
    <row r="219" spans="1:4" x14ac:dyDescent="0.2">
      <c r="A219">
        <v>1.3217558399823195</v>
      </c>
      <c r="B219">
        <v>18</v>
      </c>
      <c r="C219">
        <v>1</v>
      </c>
      <c r="D219">
        <f t="shared" si="3"/>
        <v>-162</v>
      </c>
    </row>
    <row r="220" spans="1:4" x14ac:dyDescent="0.2">
      <c r="A220">
        <v>1.1786549963416462</v>
      </c>
      <c r="B220">
        <v>9</v>
      </c>
      <c r="C220">
        <v>29</v>
      </c>
      <c r="D220">
        <f t="shared" si="3"/>
        <v>171</v>
      </c>
    </row>
    <row r="221" spans="1:4" x14ac:dyDescent="0.2">
      <c r="A221">
        <v>1.7630170003624011</v>
      </c>
      <c r="B221">
        <v>8</v>
      </c>
      <c r="C221">
        <v>36</v>
      </c>
      <c r="D221">
        <f t="shared" si="3"/>
        <v>208</v>
      </c>
    </row>
    <row r="222" spans="1:4" x14ac:dyDescent="0.2">
      <c r="A222">
        <v>1.2527629684953681</v>
      </c>
      <c r="B222">
        <v>8</v>
      </c>
      <c r="C222">
        <v>4</v>
      </c>
      <c r="D222">
        <f t="shared" si="3"/>
        <v>-48</v>
      </c>
    </row>
    <row r="223" spans="1:4" x14ac:dyDescent="0.2">
      <c r="A223">
        <v>1.2029723039923526</v>
      </c>
      <c r="B223">
        <v>12</v>
      </c>
      <c r="C223">
        <v>45</v>
      </c>
      <c r="D223">
        <f t="shared" si="3"/>
        <v>420</v>
      </c>
    </row>
    <row r="224" spans="1:4" x14ac:dyDescent="0.2">
      <c r="A224">
        <v>1.3862943611198906</v>
      </c>
      <c r="B224">
        <v>14</v>
      </c>
      <c r="C224">
        <v>22</v>
      </c>
      <c r="D224">
        <f t="shared" si="3"/>
        <v>168</v>
      </c>
    </row>
    <row r="225" spans="1:4" x14ac:dyDescent="0.2">
      <c r="A225">
        <v>1.2527629684953681</v>
      </c>
      <c r="B225">
        <v>12</v>
      </c>
      <c r="C225">
        <v>20</v>
      </c>
      <c r="D225">
        <f t="shared" si="3"/>
        <v>120</v>
      </c>
    </row>
    <row r="226" spans="1:4" x14ac:dyDescent="0.2">
      <c r="A226">
        <v>1.8325814637483102</v>
      </c>
      <c r="B226">
        <v>16</v>
      </c>
      <c r="C226">
        <v>5</v>
      </c>
      <c r="D226">
        <f t="shared" si="3"/>
        <v>-80</v>
      </c>
    </row>
    <row r="227" spans="1:4" x14ac:dyDescent="0.2">
      <c r="A227">
        <v>1.0818051703517284</v>
      </c>
      <c r="B227">
        <v>8</v>
      </c>
      <c r="C227">
        <v>15</v>
      </c>
      <c r="D227">
        <f t="shared" si="3"/>
        <v>40</v>
      </c>
    </row>
    <row r="228" spans="1:4" x14ac:dyDescent="0.2">
      <c r="A228">
        <v>1.7422190236679189</v>
      </c>
      <c r="B228">
        <v>13</v>
      </c>
      <c r="C228">
        <v>10</v>
      </c>
      <c r="D228">
        <f t="shared" si="3"/>
        <v>0</v>
      </c>
    </row>
    <row r="229" spans="1:4" x14ac:dyDescent="0.2">
      <c r="A229">
        <v>1.0986122886681098</v>
      </c>
      <c r="B229">
        <v>9</v>
      </c>
      <c r="C229">
        <v>3</v>
      </c>
      <c r="D229">
        <f t="shared" si="3"/>
        <v>-63</v>
      </c>
    </row>
    <row r="230" spans="1:4" x14ac:dyDescent="0.2">
      <c r="A230">
        <v>3.1293886583666644</v>
      </c>
      <c r="B230">
        <v>16</v>
      </c>
      <c r="C230">
        <v>16</v>
      </c>
      <c r="D230">
        <f t="shared" si="3"/>
        <v>96</v>
      </c>
    </row>
    <row r="231" spans="1:4" x14ac:dyDescent="0.2">
      <c r="A231">
        <v>2.1972245773362196</v>
      </c>
      <c r="B231">
        <v>12</v>
      </c>
      <c r="C231">
        <v>38</v>
      </c>
      <c r="D231">
        <f t="shared" si="3"/>
        <v>336</v>
      </c>
    </row>
    <row r="232" spans="1:4" x14ac:dyDescent="0.2">
      <c r="A232">
        <v>2.1198634561787513</v>
      </c>
      <c r="B232">
        <v>15</v>
      </c>
      <c r="C232">
        <v>33</v>
      </c>
      <c r="D232">
        <f t="shared" si="3"/>
        <v>345</v>
      </c>
    </row>
    <row r="233" spans="1:4" x14ac:dyDescent="0.2">
      <c r="A233">
        <v>1.0986122886681098</v>
      </c>
      <c r="B233">
        <v>11</v>
      </c>
      <c r="C233">
        <v>2</v>
      </c>
      <c r="D233">
        <f t="shared" si="3"/>
        <v>-88</v>
      </c>
    </row>
    <row r="234" spans="1:4" x14ac:dyDescent="0.2">
      <c r="A234">
        <v>1.7491998548092591</v>
      </c>
      <c r="B234">
        <v>14</v>
      </c>
      <c r="C234">
        <v>6</v>
      </c>
      <c r="D234">
        <f t="shared" si="3"/>
        <v>-56</v>
      </c>
    </row>
    <row r="235" spans="1:4" x14ac:dyDescent="0.2">
      <c r="A235">
        <v>1.9110228900548727</v>
      </c>
      <c r="B235">
        <v>12</v>
      </c>
      <c r="C235">
        <v>19</v>
      </c>
      <c r="D235">
        <f t="shared" si="3"/>
        <v>108</v>
      </c>
    </row>
    <row r="236" spans="1:4" x14ac:dyDescent="0.2">
      <c r="A236">
        <v>2.3025850929940459</v>
      </c>
      <c r="B236">
        <v>12</v>
      </c>
      <c r="C236">
        <v>29</v>
      </c>
      <c r="D236">
        <f t="shared" si="3"/>
        <v>228</v>
      </c>
    </row>
    <row r="237" spans="1:4" x14ac:dyDescent="0.2">
      <c r="A237">
        <v>1.0986122886681098</v>
      </c>
      <c r="B237">
        <v>12</v>
      </c>
      <c r="C237">
        <v>2</v>
      </c>
      <c r="D237">
        <f t="shared" si="3"/>
        <v>-96</v>
      </c>
    </row>
    <row r="238" spans="1:4" x14ac:dyDescent="0.2">
      <c r="A238">
        <v>1.2527629684953681</v>
      </c>
      <c r="B238">
        <v>18</v>
      </c>
      <c r="C238">
        <v>3</v>
      </c>
      <c r="D238">
        <f t="shared" si="3"/>
        <v>-126</v>
      </c>
    </row>
    <row r="239" spans="1:4" x14ac:dyDescent="0.2">
      <c r="A239">
        <v>1.1786549963416462</v>
      </c>
      <c r="B239">
        <v>12</v>
      </c>
      <c r="C239">
        <v>4</v>
      </c>
      <c r="D239">
        <f t="shared" si="3"/>
        <v>-72</v>
      </c>
    </row>
    <row r="240" spans="1:4" x14ac:dyDescent="0.2">
      <c r="A240">
        <v>1.3862943611198906</v>
      </c>
      <c r="B240">
        <v>12</v>
      </c>
      <c r="C240">
        <v>10</v>
      </c>
      <c r="D240">
        <f t="shared" si="3"/>
        <v>0</v>
      </c>
    </row>
    <row r="241" spans="1:4" x14ac:dyDescent="0.2">
      <c r="A241">
        <v>1.0715836162801904</v>
      </c>
      <c r="B241">
        <v>12</v>
      </c>
      <c r="C241">
        <v>4</v>
      </c>
      <c r="D241">
        <f t="shared" si="3"/>
        <v>-72</v>
      </c>
    </row>
    <row r="242" spans="1:4" x14ac:dyDescent="0.2">
      <c r="A242">
        <v>1.1184149159642893</v>
      </c>
      <c r="B242">
        <v>12</v>
      </c>
      <c r="C242">
        <v>14</v>
      </c>
      <c r="D242">
        <f t="shared" si="3"/>
        <v>48</v>
      </c>
    </row>
    <row r="243" spans="1:4" x14ac:dyDescent="0.2">
      <c r="A243">
        <v>1.1631508098056809</v>
      </c>
      <c r="B243">
        <v>12</v>
      </c>
      <c r="C243">
        <v>15</v>
      </c>
      <c r="D243">
        <f t="shared" si="3"/>
        <v>60</v>
      </c>
    </row>
    <row r="244" spans="1:4" x14ac:dyDescent="0.2">
      <c r="A244">
        <v>1.5581446180465499</v>
      </c>
      <c r="B244">
        <v>12</v>
      </c>
      <c r="C244">
        <v>19</v>
      </c>
      <c r="D244">
        <f t="shared" si="3"/>
        <v>108</v>
      </c>
    </row>
    <row r="245" spans="1:4" x14ac:dyDescent="0.2">
      <c r="A245">
        <v>1.0986122886681098</v>
      </c>
      <c r="B245">
        <v>14</v>
      </c>
      <c r="C245">
        <v>17</v>
      </c>
      <c r="D245">
        <f t="shared" si="3"/>
        <v>98</v>
      </c>
    </row>
    <row r="246" spans="1:4" x14ac:dyDescent="0.2">
      <c r="A246">
        <v>2.8992213731731473</v>
      </c>
      <c r="B246">
        <v>16</v>
      </c>
      <c r="C246">
        <v>29</v>
      </c>
      <c r="D246">
        <f t="shared" si="3"/>
        <v>304</v>
      </c>
    </row>
    <row r="247" spans="1:4" x14ac:dyDescent="0.2">
      <c r="A247">
        <v>1.2527629684953681</v>
      </c>
      <c r="B247">
        <v>12</v>
      </c>
      <c r="C247">
        <v>2</v>
      </c>
      <c r="D247">
        <f t="shared" si="3"/>
        <v>-96</v>
      </c>
    </row>
    <row r="248" spans="1:4" x14ac:dyDescent="0.2">
      <c r="A248">
        <v>1.4134230285081433</v>
      </c>
      <c r="B248">
        <v>14</v>
      </c>
      <c r="C248">
        <v>5</v>
      </c>
      <c r="D248">
        <f t="shared" si="3"/>
        <v>-70</v>
      </c>
    </row>
    <row r="249" spans="1:4" x14ac:dyDescent="0.2">
      <c r="A249">
        <v>0.67294447324242579</v>
      </c>
      <c r="B249">
        <v>11</v>
      </c>
      <c r="C249">
        <v>38</v>
      </c>
      <c r="D249">
        <f t="shared" si="3"/>
        <v>308</v>
      </c>
    </row>
    <row r="250" spans="1:4" x14ac:dyDescent="0.2">
      <c r="A250">
        <v>1.4562867329399256</v>
      </c>
      <c r="B250">
        <v>12</v>
      </c>
      <c r="C250">
        <v>3</v>
      </c>
      <c r="D250">
        <f t="shared" si="3"/>
        <v>-84</v>
      </c>
    </row>
    <row r="251" spans="1:4" x14ac:dyDescent="0.2">
      <c r="A251">
        <v>1.0986122886681098</v>
      </c>
      <c r="B251">
        <v>10</v>
      </c>
      <c r="C251">
        <v>47</v>
      </c>
      <c r="D251">
        <f t="shared" si="3"/>
        <v>370</v>
      </c>
    </row>
    <row r="252" spans="1:4" x14ac:dyDescent="0.2">
      <c r="A252">
        <v>1.8640801308076811</v>
      </c>
      <c r="B252">
        <v>12</v>
      </c>
      <c r="C252">
        <v>7</v>
      </c>
      <c r="D252">
        <f t="shared" si="3"/>
        <v>-36</v>
      </c>
    </row>
    <row r="253" spans="1:4" x14ac:dyDescent="0.2">
      <c r="A253">
        <v>1.6486586255873816</v>
      </c>
      <c r="B253">
        <v>6</v>
      </c>
      <c r="C253">
        <v>47</v>
      </c>
      <c r="D253">
        <f t="shared" si="3"/>
        <v>222</v>
      </c>
    </row>
    <row r="254" spans="1:4" x14ac:dyDescent="0.2">
      <c r="A254">
        <v>1.5040773967762742</v>
      </c>
      <c r="B254">
        <v>13</v>
      </c>
      <c r="C254">
        <v>23</v>
      </c>
      <c r="D254">
        <f t="shared" si="3"/>
        <v>169</v>
      </c>
    </row>
    <row r="255" spans="1:4" x14ac:dyDescent="0.2">
      <c r="A255">
        <v>1.355835153635182</v>
      </c>
      <c r="B255">
        <v>12</v>
      </c>
      <c r="C255">
        <v>12</v>
      </c>
      <c r="D255">
        <f t="shared" si="3"/>
        <v>24</v>
      </c>
    </row>
    <row r="256" spans="1:4" x14ac:dyDescent="0.2">
      <c r="A256">
        <v>1.2383742310432684</v>
      </c>
      <c r="B256">
        <v>10</v>
      </c>
      <c r="C256">
        <v>11</v>
      </c>
      <c r="D256">
        <f t="shared" si="3"/>
        <v>10</v>
      </c>
    </row>
    <row r="257" spans="1:4" x14ac:dyDescent="0.2">
      <c r="A257">
        <v>2.3896797998449792</v>
      </c>
      <c r="B257">
        <v>12</v>
      </c>
      <c r="C257">
        <v>25</v>
      </c>
      <c r="D257">
        <f t="shared" si="3"/>
        <v>180</v>
      </c>
    </row>
    <row r="258" spans="1:4" x14ac:dyDescent="0.2">
      <c r="A258">
        <v>1.410986973710262</v>
      </c>
      <c r="B258">
        <v>14</v>
      </c>
      <c r="C258">
        <v>6</v>
      </c>
      <c r="D258">
        <f t="shared" si="3"/>
        <v>-56</v>
      </c>
    </row>
    <row r="259" spans="1:4" x14ac:dyDescent="0.2">
      <c r="A259">
        <v>1.0986122886681098</v>
      </c>
      <c r="B259">
        <v>13</v>
      </c>
      <c r="C259">
        <v>3</v>
      </c>
      <c r="D259">
        <f t="shared" ref="D259:D322" si="4">B259*(C259-10)</f>
        <v>-91</v>
      </c>
    </row>
    <row r="260" spans="1:4" x14ac:dyDescent="0.2">
      <c r="A260">
        <v>1.7749523509116738</v>
      </c>
      <c r="B260">
        <v>12</v>
      </c>
      <c r="C260">
        <v>14</v>
      </c>
      <c r="D260">
        <f t="shared" si="4"/>
        <v>48</v>
      </c>
    </row>
    <row r="261" spans="1:4" x14ac:dyDescent="0.2">
      <c r="A261">
        <v>2.8903717578961645</v>
      </c>
      <c r="B261">
        <v>18</v>
      </c>
      <c r="C261">
        <v>13</v>
      </c>
      <c r="D261">
        <f t="shared" si="4"/>
        <v>54</v>
      </c>
    </row>
    <row r="262" spans="1:4" x14ac:dyDescent="0.2">
      <c r="A262">
        <v>1.3862943611198906</v>
      </c>
      <c r="B262">
        <v>12</v>
      </c>
      <c r="C262">
        <v>9</v>
      </c>
      <c r="D262">
        <f t="shared" si="4"/>
        <v>-12</v>
      </c>
    </row>
    <row r="263" spans="1:4" x14ac:dyDescent="0.2">
      <c r="A263">
        <v>1.0986122886681098</v>
      </c>
      <c r="B263">
        <v>12</v>
      </c>
      <c r="C263">
        <v>1</v>
      </c>
      <c r="D263">
        <f t="shared" si="4"/>
        <v>-108</v>
      </c>
    </row>
    <row r="264" spans="1:4" x14ac:dyDescent="0.2">
      <c r="A264">
        <v>1.2669476034873244</v>
      </c>
      <c r="B264">
        <v>12</v>
      </c>
      <c r="C264">
        <v>6</v>
      </c>
      <c r="D264">
        <f t="shared" si="4"/>
        <v>-48</v>
      </c>
    </row>
    <row r="265" spans="1:4" x14ac:dyDescent="0.2">
      <c r="A265">
        <v>1.0986122886681098</v>
      </c>
      <c r="B265">
        <v>12</v>
      </c>
      <c r="C265">
        <v>11</v>
      </c>
      <c r="D265">
        <f t="shared" si="4"/>
        <v>12</v>
      </c>
    </row>
    <row r="266" spans="1:4" x14ac:dyDescent="0.2">
      <c r="A266">
        <v>2.1690537003695232</v>
      </c>
      <c r="B266">
        <v>12</v>
      </c>
      <c r="C266">
        <v>47</v>
      </c>
      <c r="D266">
        <f t="shared" si="4"/>
        <v>444</v>
      </c>
    </row>
    <row r="267" spans="1:4" x14ac:dyDescent="0.2">
      <c r="A267">
        <v>1.0647107369924282</v>
      </c>
      <c r="B267">
        <v>8</v>
      </c>
      <c r="C267">
        <v>49</v>
      </c>
      <c r="D267">
        <f t="shared" si="4"/>
        <v>312</v>
      </c>
    </row>
    <row r="268" spans="1:4" x14ac:dyDescent="0.2">
      <c r="A268">
        <v>1.8341801851120072</v>
      </c>
      <c r="B268">
        <v>13</v>
      </c>
      <c r="C268">
        <v>37</v>
      </c>
      <c r="D268">
        <f t="shared" si="4"/>
        <v>351</v>
      </c>
    </row>
    <row r="269" spans="1:4" x14ac:dyDescent="0.2">
      <c r="A269">
        <v>1.2527629684953681</v>
      </c>
      <c r="B269">
        <v>13</v>
      </c>
      <c r="C269">
        <v>2</v>
      </c>
      <c r="D269">
        <f t="shared" si="4"/>
        <v>-104</v>
      </c>
    </row>
    <row r="270" spans="1:4" x14ac:dyDescent="0.2">
      <c r="A270">
        <v>1.5260563034950492</v>
      </c>
      <c r="B270">
        <v>14</v>
      </c>
      <c r="C270">
        <v>7</v>
      </c>
      <c r="D270">
        <f t="shared" si="4"/>
        <v>-42</v>
      </c>
    </row>
    <row r="271" spans="1:4" x14ac:dyDescent="0.2">
      <c r="A271">
        <v>1.791759469228055</v>
      </c>
      <c r="B271">
        <v>12</v>
      </c>
      <c r="C271">
        <v>22</v>
      </c>
      <c r="D271">
        <f t="shared" si="4"/>
        <v>144</v>
      </c>
    </row>
    <row r="272" spans="1:4" x14ac:dyDescent="0.2">
      <c r="A272">
        <v>1.0612565021243408</v>
      </c>
      <c r="B272">
        <v>10</v>
      </c>
      <c r="C272">
        <v>8</v>
      </c>
      <c r="D272">
        <f t="shared" si="4"/>
        <v>-20</v>
      </c>
    </row>
    <row r="273" spans="1:4" x14ac:dyDescent="0.2">
      <c r="A273">
        <v>1.7191887763932197</v>
      </c>
      <c r="B273">
        <v>16</v>
      </c>
      <c r="C273">
        <v>1</v>
      </c>
      <c r="D273">
        <f t="shared" si="4"/>
        <v>-144</v>
      </c>
    </row>
    <row r="274" spans="1:4" x14ac:dyDescent="0.2">
      <c r="A274">
        <v>1.3862943611198906</v>
      </c>
      <c r="B274">
        <v>12</v>
      </c>
      <c r="C274">
        <v>43</v>
      </c>
      <c r="D274">
        <f t="shared" si="4"/>
        <v>396</v>
      </c>
    </row>
    <row r="275" spans="1:4" x14ac:dyDescent="0.2">
      <c r="A275">
        <v>1.791759469228055</v>
      </c>
      <c r="B275">
        <v>16</v>
      </c>
      <c r="C275">
        <v>2</v>
      </c>
      <c r="D275">
        <f t="shared" si="4"/>
        <v>-128</v>
      </c>
    </row>
    <row r="276" spans="1:4" x14ac:dyDescent="0.2">
      <c r="A276">
        <v>1.5040773967762742</v>
      </c>
      <c r="B276">
        <v>12</v>
      </c>
      <c r="C276">
        <v>2</v>
      </c>
      <c r="D276">
        <f t="shared" si="4"/>
        <v>-96</v>
      </c>
    </row>
    <row r="277" spans="1:4" x14ac:dyDescent="0.2">
      <c r="A277">
        <v>1.0715836162801904</v>
      </c>
      <c r="B277">
        <v>14</v>
      </c>
      <c r="C277">
        <v>1</v>
      </c>
      <c r="D277">
        <f t="shared" si="4"/>
        <v>-126</v>
      </c>
    </row>
    <row r="278" spans="1:4" x14ac:dyDescent="0.2">
      <c r="A278">
        <v>1.4655675420143985</v>
      </c>
      <c r="B278">
        <v>18</v>
      </c>
      <c r="C278">
        <v>1</v>
      </c>
      <c r="D278">
        <f t="shared" si="4"/>
        <v>-162</v>
      </c>
    </row>
    <row r="279" spans="1:4" x14ac:dyDescent="0.2">
      <c r="A279">
        <v>2.9386326815134183</v>
      </c>
      <c r="B279">
        <v>17</v>
      </c>
      <c r="C279">
        <v>26</v>
      </c>
      <c r="D279">
        <f t="shared" si="4"/>
        <v>272</v>
      </c>
    </row>
    <row r="280" spans="1:4" x14ac:dyDescent="0.2">
      <c r="A280">
        <v>1.4539530095937054</v>
      </c>
      <c r="B280">
        <v>13</v>
      </c>
      <c r="C280">
        <v>1</v>
      </c>
      <c r="D280">
        <f t="shared" si="4"/>
        <v>-117</v>
      </c>
    </row>
    <row r="281" spans="1:4" x14ac:dyDescent="0.2">
      <c r="A281">
        <v>1.5195132049061133</v>
      </c>
      <c r="B281">
        <v>14</v>
      </c>
      <c r="C281">
        <v>37</v>
      </c>
      <c r="D281">
        <f t="shared" si="4"/>
        <v>378</v>
      </c>
    </row>
    <row r="282" spans="1:4" x14ac:dyDescent="0.2">
      <c r="A282">
        <v>1.8325814637483102</v>
      </c>
      <c r="B282">
        <v>15</v>
      </c>
      <c r="C282">
        <v>12</v>
      </c>
      <c r="D282">
        <f t="shared" si="4"/>
        <v>30</v>
      </c>
    </row>
    <row r="283" spans="1:4" x14ac:dyDescent="0.2">
      <c r="A283">
        <v>1.0818051703517284</v>
      </c>
      <c r="B283">
        <v>14</v>
      </c>
      <c r="C283">
        <v>41</v>
      </c>
      <c r="D283">
        <f t="shared" si="4"/>
        <v>434</v>
      </c>
    </row>
    <row r="284" spans="1:4" x14ac:dyDescent="0.2">
      <c r="A284">
        <v>2.1690537003695232</v>
      </c>
      <c r="B284">
        <v>12</v>
      </c>
      <c r="C284">
        <v>24</v>
      </c>
      <c r="D284">
        <f t="shared" si="4"/>
        <v>168</v>
      </c>
    </row>
    <row r="285" spans="1:4" x14ac:dyDescent="0.2">
      <c r="A285">
        <v>2.1400661634962708</v>
      </c>
      <c r="B285">
        <v>8</v>
      </c>
      <c r="C285">
        <v>38</v>
      </c>
      <c r="D285">
        <f t="shared" si="4"/>
        <v>224</v>
      </c>
    </row>
    <row r="286" spans="1:4" x14ac:dyDescent="0.2">
      <c r="A286">
        <v>1.3217558399823195</v>
      </c>
      <c r="B286">
        <v>12</v>
      </c>
      <c r="C286">
        <v>18</v>
      </c>
      <c r="D286">
        <f t="shared" si="4"/>
        <v>96</v>
      </c>
    </row>
    <row r="287" spans="1:4" x14ac:dyDescent="0.2">
      <c r="A287">
        <v>1.1474024528375417</v>
      </c>
      <c r="B287">
        <v>12</v>
      </c>
      <c r="C287">
        <v>26</v>
      </c>
      <c r="D287">
        <f t="shared" si="4"/>
        <v>192</v>
      </c>
    </row>
    <row r="288" spans="1:4" x14ac:dyDescent="0.2">
      <c r="A288">
        <v>1.6094379124341003</v>
      </c>
      <c r="B288">
        <v>8</v>
      </c>
      <c r="C288">
        <v>45</v>
      </c>
      <c r="D288">
        <f t="shared" si="4"/>
        <v>280</v>
      </c>
    </row>
    <row r="289" spans="1:4" x14ac:dyDescent="0.2">
      <c r="A289">
        <v>1.8656293177945105</v>
      </c>
      <c r="B289">
        <v>12</v>
      </c>
      <c r="C289">
        <v>27</v>
      </c>
      <c r="D289">
        <f t="shared" si="4"/>
        <v>204</v>
      </c>
    </row>
    <row r="290" spans="1:4" x14ac:dyDescent="0.2">
      <c r="A290">
        <v>0.69314718055994529</v>
      </c>
      <c r="B290">
        <v>9</v>
      </c>
      <c r="C290">
        <v>2</v>
      </c>
      <c r="D290">
        <f t="shared" si="4"/>
        <v>-72</v>
      </c>
    </row>
    <row r="291" spans="1:4" x14ac:dyDescent="0.2">
      <c r="A291">
        <v>1.5665304114228238</v>
      </c>
      <c r="B291">
        <v>12</v>
      </c>
      <c r="C291">
        <v>41</v>
      </c>
      <c r="D291">
        <f t="shared" si="4"/>
        <v>372</v>
      </c>
    </row>
    <row r="292" spans="1:4" x14ac:dyDescent="0.2">
      <c r="A292">
        <v>1.7544036826842861</v>
      </c>
      <c r="B292">
        <v>16</v>
      </c>
      <c r="C292">
        <v>11</v>
      </c>
      <c r="D292">
        <f t="shared" si="4"/>
        <v>16</v>
      </c>
    </row>
    <row r="293" spans="1:4" x14ac:dyDescent="0.2">
      <c r="A293">
        <v>1.1568811967920856</v>
      </c>
      <c r="B293">
        <v>12</v>
      </c>
      <c r="C293">
        <v>5</v>
      </c>
      <c r="D293">
        <f t="shared" si="4"/>
        <v>-60</v>
      </c>
    </row>
    <row r="294" spans="1:4" x14ac:dyDescent="0.2">
      <c r="A294">
        <v>1.5432981099295553</v>
      </c>
      <c r="B294">
        <v>16</v>
      </c>
      <c r="C294">
        <v>3</v>
      </c>
      <c r="D294">
        <f t="shared" si="4"/>
        <v>-112</v>
      </c>
    </row>
    <row r="295" spans="1:4" x14ac:dyDescent="0.2">
      <c r="A295">
        <v>1.410986973710262</v>
      </c>
      <c r="B295">
        <v>12</v>
      </c>
      <c r="C295">
        <v>3</v>
      </c>
      <c r="D295">
        <f t="shared" si="4"/>
        <v>-84</v>
      </c>
    </row>
    <row r="296" spans="1:4" x14ac:dyDescent="0.2">
      <c r="A296">
        <v>1.0681530811834012</v>
      </c>
      <c r="B296">
        <v>12</v>
      </c>
      <c r="C296">
        <v>4</v>
      </c>
      <c r="D296">
        <f t="shared" si="4"/>
        <v>-72</v>
      </c>
    </row>
    <row r="297" spans="1:4" x14ac:dyDescent="0.2">
      <c r="A297">
        <v>1.791759469228055</v>
      </c>
      <c r="B297">
        <v>13</v>
      </c>
      <c r="C297">
        <v>21</v>
      </c>
      <c r="D297">
        <f t="shared" si="4"/>
        <v>143</v>
      </c>
    </row>
    <row r="298" spans="1:4" x14ac:dyDescent="0.2">
      <c r="A298">
        <v>1.2809338454620642</v>
      </c>
      <c r="B298">
        <v>10</v>
      </c>
      <c r="C298">
        <v>34</v>
      </c>
      <c r="D298">
        <f t="shared" si="4"/>
        <v>240</v>
      </c>
    </row>
    <row r="299" spans="1:4" x14ac:dyDescent="0.2">
      <c r="A299">
        <v>1.3737155789130306</v>
      </c>
      <c r="B299">
        <v>6</v>
      </c>
      <c r="C299">
        <v>49</v>
      </c>
      <c r="D299">
        <f t="shared" si="4"/>
        <v>234</v>
      </c>
    </row>
    <row r="300" spans="1:4" x14ac:dyDescent="0.2">
      <c r="A300">
        <v>1.9459101490553132</v>
      </c>
      <c r="B300">
        <v>12</v>
      </c>
      <c r="C300">
        <v>6</v>
      </c>
      <c r="D300">
        <f t="shared" si="4"/>
        <v>-48</v>
      </c>
    </row>
    <row r="301" spans="1:4" x14ac:dyDescent="0.2">
      <c r="A301">
        <v>1.0986122886681098</v>
      </c>
      <c r="B301">
        <v>12</v>
      </c>
      <c r="C301">
        <v>26</v>
      </c>
      <c r="D301">
        <f t="shared" si="4"/>
        <v>192</v>
      </c>
    </row>
    <row r="302" spans="1:4" x14ac:dyDescent="0.2">
      <c r="A302">
        <v>1.8050046959780757</v>
      </c>
      <c r="B302">
        <v>16</v>
      </c>
      <c r="C302">
        <v>9</v>
      </c>
      <c r="D302">
        <f t="shared" si="4"/>
        <v>-16</v>
      </c>
    </row>
    <row r="303" spans="1:4" x14ac:dyDescent="0.2">
      <c r="A303">
        <v>2.1552445050953368</v>
      </c>
      <c r="B303">
        <v>12</v>
      </c>
      <c r="C303">
        <v>23</v>
      </c>
      <c r="D303">
        <f t="shared" si="4"/>
        <v>156</v>
      </c>
    </row>
    <row r="304" spans="1:4" x14ac:dyDescent="0.2">
      <c r="A304">
        <v>1.0986122886681098</v>
      </c>
      <c r="B304">
        <v>8</v>
      </c>
      <c r="C304">
        <v>33</v>
      </c>
      <c r="D304">
        <f t="shared" si="4"/>
        <v>184</v>
      </c>
    </row>
    <row r="305" spans="1:4" x14ac:dyDescent="0.2">
      <c r="A305">
        <v>1.3217558399823195</v>
      </c>
      <c r="B305">
        <v>12</v>
      </c>
      <c r="C305">
        <v>5</v>
      </c>
      <c r="D305">
        <f t="shared" si="4"/>
        <v>-60</v>
      </c>
    </row>
    <row r="306" spans="1:4" x14ac:dyDescent="0.2">
      <c r="A306">
        <v>1.0647107369924282</v>
      </c>
      <c r="B306">
        <v>6</v>
      </c>
      <c r="C306">
        <v>49</v>
      </c>
      <c r="D306">
        <f t="shared" si="4"/>
        <v>234</v>
      </c>
    </row>
    <row r="307" spans="1:4" x14ac:dyDescent="0.2">
      <c r="A307">
        <v>1.0986122886681098</v>
      </c>
      <c r="B307">
        <v>4</v>
      </c>
      <c r="C307">
        <v>48</v>
      </c>
      <c r="D307">
        <f t="shared" si="4"/>
        <v>152</v>
      </c>
    </row>
    <row r="308" spans="1:4" x14ac:dyDescent="0.2">
      <c r="A308">
        <v>1.8325814637483102</v>
      </c>
      <c r="B308">
        <v>11</v>
      </c>
      <c r="C308">
        <v>35</v>
      </c>
      <c r="D308">
        <f t="shared" si="4"/>
        <v>275</v>
      </c>
    </row>
    <row r="309" spans="1:4" x14ac:dyDescent="0.2">
      <c r="A309">
        <v>1.2527629684953681</v>
      </c>
      <c r="B309">
        <v>11</v>
      </c>
      <c r="C309">
        <v>23</v>
      </c>
      <c r="D309">
        <f t="shared" si="4"/>
        <v>143</v>
      </c>
    </row>
    <row r="310" spans="1:4" x14ac:dyDescent="0.2">
      <c r="A310">
        <v>1.0986122886681098</v>
      </c>
      <c r="B310">
        <v>7</v>
      </c>
      <c r="C310">
        <v>26</v>
      </c>
      <c r="D310">
        <f t="shared" si="4"/>
        <v>112</v>
      </c>
    </row>
    <row r="311" spans="1:4" x14ac:dyDescent="0.2">
      <c r="A311">
        <v>1.1755733298042381</v>
      </c>
      <c r="B311">
        <v>12</v>
      </c>
      <c r="C311">
        <v>16</v>
      </c>
      <c r="D311">
        <f t="shared" si="4"/>
        <v>72</v>
      </c>
    </row>
    <row r="312" spans="1:4" x14ac:dyDescent="0.2">
      <c r="A312">
        <v>2.0819384218784229</v>
      </c>
      <c r="B312">
        <v>18</v>
      </c>
      <c r="C312">
        <v>23</v>
      </c>
      <c r="D312">
        <f t="shared" si="4"/>
        <v>234</v>
      </c>
    </row>
    <row r="313" spans="1:4" x14ac:dyDescent="0.2">
      <c r="A313">
        <v>1.2029723039923526</v>
      </c>
      <c r="B313">
        <v>12</v>
      </c>
      <c r="C313">
        <v>36</v>
      </c>
      <c r="D313">
        <f t="shared" si="4"/>
        <v>312</v>
      </c>
    </row>
    <row r="314" spans="1:4" x14ac:dyDescent="0.2">
      <c r="A314">
        <v>1.6582280766035324</v>
      </c>
      <c r="B314">
        <v>16</v>
      </c>
      <c r="C314">
        <v>4</v>
      </c>
      <c r="D314">
        <f t="shared" si="4"/>
        <v>-96</v>
      </c>
    </row>
    <row r="315" spans="1:4" x14ac:dyDescent="0.2">
      <c r="A315">
        <v>1.8325814637483102</v>
      </c>
      <c r="B315">
        <v>12</v>
      </c>
      <c r="C315">
        <v>10</v>
      </c>
      <c r="D315">
        <f t="shared" si="4"/>
        <v>0</v>
      </c>
    </row>
    <row r="316" spans="1:4" x14ac:dyDescent="0.2">
      <c r="A316">
        <v>1.2527629684953681</v>
      </c>
      <c r="B316">
        <v>14</v>
      </c>
      <c r="C316">
        <v>18</v>
      </c>
      <c r="D316">
        <f t="shared" si="4"/>
        <v>112</v>
      </c>
    </row>
    <row r="317" spans="1:4" x14ac:dyDescent="0.2">
      <c r="A317">
        <v>1.0818051703517284</v>
      </c>
      <c r="B317">
        <v>12</v>
      </c>
      <c r="C317">
        <v>3</v>
      </c>
      <c r="D317">
        <f t="shared" si="4"/>
        <v>-84</v>
      </c>
    </row>
    <row r="318" spans="1:4" x14ac:dyDescent="0.2">
      <c r="A318">
        <v>1.0986122886681098</v>
      </c>
      <c r="B318">
        <v>10</v>
      </c>
      <c r="C318">
        <v>7</v>
      </c>
      <c r="D318">
        <f t="shared" si="4"/>
        <v>-30</v>
      </c>
    </row>
    <row r="319" spans="1:4" x14ac:dyDescent="0.2">
      <c r="A319">
        <v>1.545432582458188</v>
      </c>
      <c r="B319">
        <v>10</v>
      </c>
      <c r="C319">
        <v>7</v>
      </c>
      <c r="D319">
        <f t="shared" si="4"/>
        <v>-30</v>
      </c>
    </row>
    <row r="320" spans="1:4" x14ac:dyDescent="0.2">
      <c r="A320">
        <v>1.3164082336557241</v>
      </c>
      <c r="B320">
        <v>9</v>
      </c>
      <c r="C320">
        <v>33</v>
      </c>
      <c r="D320">
        <f t="shared" si="4"/>
        <v>207</v>
      </c>
    </row>
    <row r="321" spans="1:4" x14ac:dyDescent="0.2">
      <c r="A321">
        <v>1.3862943611198906</v>
      </c>
      <c r="B321">
        <v>10</v>
      </c>
      <c r="C321">
        <v>34</v>
      </c>
      <c r="D321">
        <f t="shared" si="4"/>
        <v>240</v>
      </c>
    </row>
    <row r="322" spans="1:4" x14ac:dyDescent="0.2">
      <c r="A322">
        <v>1.3862943611198906</v>
      </c>
      <c r="B322">
        <v>12</v>
      </c>
      <c r="C322">
        <v>8</v>
      </c>
      <c r="D322">
        <f t="shared" si="4"/>
        <v>-24</v>
      </c>
    </row>
    <row r="323" spans="1:4" x14ac:dyDescent="0.2">
      <c r="A323">
        <v>1.0647107369924282</v>
      </c>
      <c r="B323">
        <v>12</v>
      </c>
      <c r="C323">
        <v>17</v>
      </c>
      <c r="D323">
        <f t="shared" ref="D323:D386" si="5">B323*(C323-10)</f>
        <v>84</v>
      </c>
    </row>
    <row r="324" spans="1:4" x14ac:dyDescent="0.2">
      <c r="A324">
        <v>1.1151415906193203</v>
      </c>
      <c r="B324">
        <v>12</v>
      </c>
      <c r="C324">
        <v>2</v>
      </c>
      <c r="D324">
        <f t="shared" si="5"/>
        <v>-96</v>
      </c>
    </row>
    <row r="325" spans="1:4" x14ac:dyDescent="0.2">
      <c r="A325">
        <v>1.6193882432872684</v>
      </c>
      <c r="B325">
        <v>10</v>
      </c>
      <c r="C325">
        <v>5</v>
      </c>
      <c r="D325">
        <f t="shared" si="5"/>
        <v>-50</v>
      </c>
    </row>
    <row r="326" spans="1:4" x14ac:dyDescent="0.2">
      <c r="A326">
        <v>2.6354795082673745</v>
      </c>
      <c r="B326">
        <v>16</v>
      </c>
      <c r="C326">
        <v>41</v>
      </c>
      <c r="D326">
        <f t="shared" si="5"/>
        <v>496</v>
      </c>
    </row>
    <row r="327" spans="1:4" x14ac:dyDescent="0.2">
      <c r="A327">
        <v>2.8992213731731473</v>
      </c>
      <c r="B327">
        <v>16</v>
      </c>
      <c r="C327">
        <v>35</v>
      </c>
      <c r="D327">
        <f t="shared" si="5"/>
        <v>400</v>
      </c>
    </row>
    <row r="328" spans="1:4" x14ac:dyDescent="0.2">
      <c r="A328">
        <v>1.8325814637483102</v>
      </c>
      <c r="B328">
        <v>16</v>
      </c>
      <c r="C328">
        <v>11</v>
      </c>
      <c r="D328">
        <f t="shared" si="5"/>
        <v>16</v>
      </c>
    </row>
    <row r="329" spans="1:4" x14ac:dyDescent="0.2">
      <c r="A329">
        <v>1.6582280766035324</v>
      </c>
      <c r="B329">
        <v>12</v>
      </c>
      <c r="C329">
        <v>4</v>
      </c>
      <c r="D329">
        <f t="shared" si="5"/>
        <v>-72</v>
      </c>
    </row>
    <row r="330" spans="1:4" x14ac:dyDescent="0.2">
      <c r="A330">
        <v>1.5665304114228238</v>
      </c>
      <c r="B330">
        <v>12</v>
      </c>
      <c r="C330">
        <v>12</v>
      </c>
      <c r="D330">
        <f t="shared" si="5"/>
        <v>24</v>
      </c>
    </row>
    <row r="331" spans="1:4" x14ac:dyDescent="0.2">
      <c r="A331">
        <v>1.2089603458369751</v>
      </c>
      <c r="B331">
        <v>7</v>
      </c>
      <c r="C331">
        <v>35</v>
      </c>
      <c r="D331">
        <f t="shared" si="5"/>
        <v>175</v>
      </c>
    </row>
    <row r="332" spans="1:4" x14ac:dyDescent="0.2">
      <c r="A332">
        <v>1.0986122886681098</v>
      </c>
      <c r="B332">
        <v>8</v>
      </c>
      <c r="C332">
        <v>33</v>
      </c>
      <c r="D332">
        <f t="shared" si="5"/>
        <v>184</v>
      </c>
    </row>
    <row r="333" spans="1:4" x14ac:dyDescent="0.2">
      <c r="A333">
        <v>2.1317967720137641</v>
      </c>
      <c r="B333">
        <v>16</v>
      </c>
      <c r="C333">
        <v>8</v>
      </c>
      <c r="D333">
        <f t="shared" si="5"/>
        <v>-32</v>
      </c>
    </row>
    <row r="334" spans="1:4" x14ac:dyDescent="0.2">
      <c r="A334">
        <v>1.7404661748405046</v>
      </c>
      <c r="B334">
        <v>16</v>
      </c>
      <c r="C334">
        <v>2</v>
      </c>
      <c r="D334">
        <f t="shared" si="5"/>
        <v>-128</v>
      </c>
    </row>
    <row r="335" spans="1:4" x14ac:dyDescent="0.2">
      <c r="A335">
        <v>2.4832385926873033</v>
      </c>
      <c r="B335">
        <v>18</v>
      </c>
      <c r="C335">
        <v>8</v>
      </c>
      <c r="D335">
        <f t="shared" si="5"/>
        <v>-36</v>
      </c>
    </row>
    <row r="336" spans="1:4" x14ac:dyDescent="0.2">
      <c r="A336">
        <v>1.2527629684953681</v>
      </c>
      <c r="B336">
        <v>13</v>
      </c>
      <c r="C336">
        <v>29</v>
      </c>
      <c r="D336">
        <f t="shared" si="5"/>
        <v>247</v>
      </c>
    </row>
    <row r="337" spans="1:4" x14ac:dyDescent="0.2">
      <c r="A337">
        <v>1.4445632692438664</v>
      </c>
      <c r="B337">
        <v>10</v>
      </c>
      <c r="C337">
        <v>14</v>
      </c>
      <c r="D337">
        <f t="shared" si="5"/>
        <v>40</v>
      </c>
    </row>
    <row r="338" spans="1:4" x14ac:dyDescent="0.2">
      <c r="A338">
        <v>1.9459101490553132</v>
      </c>
      <c r="B338">
        <v>16</v>
      </c>
      <c r="C338">
        <v>26</v>
      </c>
      <c r="D338">
        <f t="shared" si="5"/>
        <v>256</v>
      </c>
    </row>
    <row r="339" spans="1:4" x14ac:dyDescent="0.2">
      <c r="A339">
        <v>1.791759469228055</v>
      </c>
      <c r="B339">
        <v>14</v>
      </c>
      <c r="C339">
        <v>11</v>
      </c>
      <c r="D339">
        <f t="shared" si="5"/>
        <v>14</v>
      </c>
    </row>
    <row r="340" spans="1:4" x14ac:dyDescent="0.2">
      <c r="A340">
        <v>2.5030739537434492</v>
      </c>
      <c r="B340">
        <v>16</v>
      </c>
      <c r="C340">
        <v>10</v>
      </c>
      <c r="D340">
        <f t="shared" si="5"/>
        <v>0</v>
      </c>
    </row>
    <row r="341" spans="1:4" x14ac:dyDescent="0.2">
      <c r="A341">
        <v>1.5040773967762742</v>
      </c>
      <c r="B341">
        <v>12</v>
      </c>
      <c r="C341">
        <v>13</v>
      </c>
      <c r="D341">
        <f t="shared" si="5"/>
        <v>36</v>
      </c>
    </row>
    <row r="342" spans="1:4" x14ac:dyDescent="0.2">
      <c r="A342">
        <v>1.0986122886681098</v>
      </c>
      <c r="B342">
        <v>9</v>
      </c>
      <c r="C342">
        <v>23</v>
      </c>
      <c r="D342">
        <f t="shared" si="5"/>
        <v>117</v>
      </c>
    </row>
    <row r="343" spans="1:4" x14ac:dyDescent="0.2">
      <c r="A343">
        <v>1.0647107369924282</v>
      </c>
      <c r="B343">
        <v>11</v>
      </c>
      <c r="C343">
        <v>1</v>
      </c>
      <c r="D343">
        <f t="shared" si="5"/>
        <v>-99</v>
      </c>
    </row>
    <row r="344" spans="1:4" x14ac:dyDescent="0.2">
      <c r="A344">
        <v>2.7080502011022101</v>
      </c>
      <c r="B344">
        <v>11</v>
      </c>
      <c r="C344">
        <v>35</v>
      </c>
      <c r="D344">
        <f t="shared" si="5"/>
        <v>275</v>
      </c>
    </row>
    <row r="345" spans="1:4" x14ac:dyDescent="0.2">
      <c r="A345">
        <v>1.3862943611198906</v>
      </c>
      <c r="B345">
        <v>12</v>
      </c>
      <c r="C345">
        <v>5</v>
      </c>
      <c r="D345">
        <f t="shared" si="5"/>
        <v>-60</v>
      </c>
    </row>
    <row r="346" spans="1:4" x14ac:dyDescent="0.2">
      <c r="A346">
        <v>1.6582280766035324</v>
      </c>
      <c r="B346">
        <v>11</v>
      </c>
      <c r="C346">
        <v>13</v>
      </c>
      <c r="D346">
        <f t="shared" si="5"/>
        <v>33</v>
      </c>
    </row>
    <row r="347" spans="1:4" x14ac:dyDescent="0.2">
      <c r="A347">
        <v>1.3862943611198906</v>
      </c>
      <c r="B347">
        <v>12</v>
      </c>
      <c r="C347">
        <v>22</v>
      </c>
      <c r="D347">
        <f t="shared" si="5"/>
        <v>144</v>
      </c>
    </row>
    <row r="348" spans="1:4" x14ac:dyDescent="0.2">
      <c r="A348">
        <v>1.1939224684724346</v>
      </c>
      <c r="B348">
        <v>12</v>
      </c>
      <c r="C348">
        <v>21</v>
      </c>
      <c r="D348">
        <f t="shared" si="5"/>
        <v>132</v>
      </c>
    </row>
    <row r="349" spans="1:4" x14ac:dyDescent="0.2">
      <c r="A349">
        <v>1.6193882432872684</v>
      </c>
      <c r="B349">
        <v>12</v>
      </c>
      <c r="C349">
        <v>19</v>
      </c>
      <c r="D349">
        <f t="shared" si="5"/>
        <v>108</v>
      </c>
    </row>
    <row r="350" spans="1:4" x14ac:dyDescent="0.2">
      <c r="A350">
        <v>1.275362800412609</v>
      </c>
      <c r="B350">
        <v>12</v>
      </c>
      <c r="C350">
        <v>13</v>
      </c>
      <c r="D350">
        <f t="shared" si="5"/>
        <v>36</v>
      </c>
    </row>
    <row r="351" spans="1:4" x14ac:dyDescent="0.2">
      <c r="A351">
        <v>1.6094379124341003</v>
      </c>
      <c r="B351">
        <v>14</v>
      </c>
      <c r="C351">
        <v>15</v>
      </c>
      <c r="D351">
        <f t="shared" si="5"/>
        <v>70</v>
      </c>
    </row>
    <row r="352" spans="1:4" x14ac:dyDescent="0.2">
      <c r="A352">
        <v>1.5195132049061133</v>
      </c>
      <c r="B352">
        <v>14</v>
      </c>
      <c r="C352">
        <v>3</v>
      </c>
      <c r="D352">
        <f t="shared" si="5"/>
        <v>-98</v>
      </c>
    </row>
    <row r="353" spans="1:4" x14ac:dyDescent="0.2">
      <c r="A353">
        <v>2.5257286443082556</v>
      </c>
      <c r="B353">
        <v>18</v>
      </c>
      <c r="C353">
        <v>6</v>
      </c>
      <c r="D353">
        <f t="shared" si="5"/>
        <v>-72</v>
      </c>
    </row>
    <row r="354" spans="1:4" x14ac:dyDescent="0.2">
      <c r="A354">
        <v>1.2383742310432684</v>
      </c>
      <c r="B354">
        <v>12</v>
      </c>
      <c r="C354">
        <v>6</v>
      </c>
      <c r="D354">
        <f t="shared" si="5"/>
        <v>-48</v>
      </c>
    </row>
    <row r="355" spans="1:4" x14ac:dyDescent="0.2">
      <c r="A355">
        <v>1.5325568680981427</v>
      </c>
      <c r="B355">
        <v>12</v>
      </c>
      <c r="C355">
        <v>16</v>
      </c>
      <c r="D355">
        <f t="shared" si="5"/>
        <v>72</v>
      </c>
    </row>
    <row r="356" spans="1:4" x14ac:dyDescent="0.2">
      <c r="A356">
        <v>2.3025850929940459</v>
      </c>
      <c r="B356">
        <v>12</v>
      </c>
      <c r="C356">
        <v>31</v>
      </c>
      <c r="D356">
        <f t="shared" si="5"/>
        <v>252</v>
      </c>
    </row>
    <row r="357" spans="1:4" x14ac:dyDescent="0.2">
      <c r="A357">
        <v>1.0715836162801904</v>
      </c>
      <c r="B357">
        <v>11</v>
      </c>
      <c r="C357">
        <v>1</v>
      </c>
      <c r="D357">
        <f t="shared" si="5"/>
        <v>-99</v>
      </c>
    </row>
    <row r="358" spans="1:4" x14ac:dyDescent="0.2">
      <c r="A358">
        <v>1.506297153514587</v>
      </c>
      <c r="B358">
        <v>12</v>
      </c>
      <c r="C358">
        <v>5</v>
      </c>
      <c r="D358">
        <f t="shared" si="5"/>
        <v>-60</v>
      </c>
    </row>
    <row r="359" spans="1:4" x14ac:dyDescent="0.2">
      <c r="A359">
        <v>1.8718021769015913</v>
      </c>
      <c r="B359">
        <v>17</v>
      </c>
      <c r="C359">
        <v>3</v>
      </c>
      <c r="D359">
        <f t="shared" si="5"/>
        <v>-119</v>
      </c>
    </row>
    <row r="360" spans="1:4" x14ac:dyDescent="0.2">
      <c r="A360">
        <v>2.0149030205422647</v>
      </c>
      <c r="B360">
        <v>16</v>
      </c>
      <c r="C360">
        <v>11</v>
      </c>
      <c r="D360">
        <f t="shared" si="5"/>
        <v>16</v>
      </c>
    </row>
    <row r="361" spans="1:4" x14ac:dyDescent="0.2">
      <c r="A361">
        <v>1.2641267271456831</v>
      </c>
      <c r="B361">
        <v>13</v>
      </c>
      <c r="C361">
        <v>6</v>
      </c>
      <c r="D361">
        <f t="shared" si="5"/>
        <v>-52</v>
      </c>
    </row>
    <row r="362" spans="1:4" x14ac:dyDescent="0.2">
      <c r="A362">
        <v>1.4350845252893227</v>
      </c>
      <c r="B362">
        <v>13</v>
      </c>
      <c r="C362">
        <v>11</v>
      </c>
      <c r="D362">
        <f t="shared" si="5"/>
        <v>13</v>
      </c>
    </row>
    <row r="363" spans="1:4" x14ac:dyDescent="0.2">
      <c r="A363">
        <v>1.2556160374777743</v>
      </c>
      <c r="B363">
        <v>12</v>
      </c>
      <c r="C363">
        <v>7</v>
      </c>
      <c r="D363">
        <f t="shared" si="5"/>
        <v>-36</v>
      </c>
    </row>
    <row r="364" spans="1:4" x14ac:dyDescent="0.2">
      <c r="A364">
        <v>1.5040773967762742</v>
      </c>
      <c r="B364">
        <v>14</v>
      </c>
      <c r="C364">
        <v>5</v>
      </c>
      <c r="D364">
        <f t="shared" si="5"/>
        <v>-70</v>
      </c>
    </row>
    <row r="365" spans="1:4" x14ac:dyDescent="0.2">
      <c r="A365">
        <v>1.2089603458369751</v>
      </c>
      <c r="B365">
        <v>14</v>
      </c>
      <c r="C365">
        <v>5</v>
      </c>
      <c r="D365">
        <f t="shared" si="5"/>
        <v>-70</v>
      </c>
    </row>
    <row r="366" spans="1:4" x14ac:dyDescent="0.2">
      <c r="A366">
        <v>1.0681530811834012</v>
      </c>
      <c r="B366">
        <v>11</v>
      </c>
      <c r="C366">
        <v>2</v>
      </c>
      <c r="D366">
        <f t="shared" si="5"/>
        <v>-88</v>
      </c>
    </row>
    <row r="367" spans="1:4" x14ac:dyDescent="0.2">
      <c r="A367">
        <v>1.6582280766035324</v>
      </c>
      <c r="B367">
        <v>10</v>
      </c>
      <c r="C367">
        <v>44</v>
      </c>
      <c r="D367">
        <f t="shared" si="5"/>
        <v>340</v>
      </c>
    </row>
    <row r="368" spans="1:4" x14ac:dyDescent="0.2">
      <c r="A368">
        <v>1.3987168811184478</v>
      </c>
      <c r="B368">
        <v>8</v>
      </c>
      <c r="C368">
        <v>44</v>
      </c>
      <c r="D368">
        <f t="shared" si="5"/>
        <v>272</v>
      </c>
    </row>
    <row r="369" spans="1:4" x14ac:dyDescent="0.2">
      <c r="A369">
        <v>1.3217558399823195</v>
      </c>
      <c r="B369">
        <v>14</v>
      </c>
      <c r="C369">
        <v>13</v>
      </c>
      <c r="D369">
        <f t="shared" si="5"/>
        <v>42</v>
      </c>
    </row>
    <row r="370" spans="1:4" x14ac:dyDescent="0.2">
      <c r="A370">
        <v>1.2237754316221157</v>
      </c>
      <c r="B370">
        <v>12</v>
      </c>
      <c r="C370">
        <v>26</v>
      </c>
      <c r="D370">
        <f t="shared" si="5"/>
        <v>192</v>
      </c>
    </row>
    <row r="371" spans="1:4" x14ac:dyDescent="0.2">
      <c r="A371">
        <v>1.0986122886681098</v>
      </c>
      <c r="B371">
        <v>10</v>
      </c>
      <c r="C371">
        <v>2</v>
      </c>
      <c r="D371">
        <f t="shared" si="5"/>
        <v>-80</v>
      </c>
    </row>
    <row r="372" spans="1:4" x14ac:dyDescent="0.2">
      <c r="A372">
        <v>1.8389610707123492</v>
      </c>
      <c r="B372">
        <v>17</v>
      </c>
      <c r="C372">
        <v>10</v>
      </c>
      <c r="D372">
        <f t="shared" si="5"/>
        <v>0</v>
      </c>
    </row>
    <row r="373" spans="1:4" x14ac:dyDescent="0.2">
      <c r="A373">
        <v>0.93216408103044524</v>
      </c>
      <c r="B373">
        <v>9</v>
      </c>
      <c r="C373">
        <v>2</v>
      </c>
      <c r="D373">
        <f t="shared" si="5"/>
        <v>-72</v>
      </c>
    </row>
    <row r="374" spans="1:4" x14ac:dyDescent="0.2">
      <c r="A374">
        <v>1.5040773967762742</v>
      </c>
      <c r="B374">
        <v>12</v>
      </c>
      <c r="C374">
        <v>35</v>
      </c>
      <c r="D374">
        <f t="shared" si="5"/>
        <v>300</v>
      </c>
    </row>
    <row r="375" spans="1:4" x14ac:dyDescent="0.2">
      <c r="A375">
        <v>1.1410330045520618</v>
      </c>
      <c r="B375">
        <v>12</v>
      </c>
      <c r="C375">
        <v>6</v>
      </c>
      <c r="D375">
        <f t="shared" si="5"/>
        <v>-48</v>
      </c>
    </row>
    <row r="376" spans="1:4" x14ac:dyDescent="0.2">
      <c r="A376">
        <v>1.8500283773520307</v>
      </c>
      <c r="B376">
        <v>14</v>
      </c>
      <c r="C376">
        <v>8</v>
      </c>
      <c r="D376">
        <f t="shared" si="5"/>
        <v>-28</v>
      </c>
    </row>
    <row r="377" spans="1:4" x14ac:dyDescent="0.2">
      <c r="A377">
        <v>1.5432981099295553</v>
      </c>
      <c r="B377">
        <v>16</v>
      </c>
      <c r="C377">
        <v>1</v>
      </c>
      <c r="D377">
        <f t="shared" si="5"/>
        <v>-144</v>
      </c>
    </row>
    <row r="378" spans="1:4" x14ac:dyDescent="0.2">
      <c r="A378">
        <v>1.9169226121820611</v>
      </c>
      <c r="B378">
        <v>12</v>
      </c>
      <c r="C378">
        <v>14</v>
      </c>
      <c r="D378">
        <f t="shared" si="5"/>
        <v>48</v>
      </c>
    </row>
    <row r="379" spans="1:4" x14ac:dyDescent="0.2">
      <c r="A379">
        <v>2.1435893615035875</v>
      </c>
      <c r="B379">
        <v>10</v>
      </c>
      <c r="C379">
        <v>14</v>
      </c>
      <c r="D379">
        <f t="shared" si="5"/>
        <v>40</v>
      </c>
    </row>
    <row r="380" spans="1:4" x14ac:dyDescent="0.2">
      <c r="A380">
        <v>1.4279160358107101</v>
      </c>
      <c r="B380">
        <v>0</v>
      </c>
      <c r="C380">
        <v>22</v>
      </c>
      <c r="D380">
        <f t="shared" si="5"/>
        <v>0</v>
      </c>
    </row>
    <row r="381" spans="1:4" x14ac:dyDescent="0.2">
      <c r="A381">
        <v>1.3217558399823195</v>
      </c>
      <c r="B381">
        <v>14</v>
      </c>
      <c r="C381">
        <v>8</v>
      </c>
      <c r="D381">
        <f t="shared" si="5"/>
        <v>-28</v>
      </c>
    </row>
    <row r="382" spans="1:4" x14ac:dyDescent="0.2">
      <c r="A382">
        <v>2.4069451083182885</v>
      </c>
      <c r="B382">
        <v>15</v>
      </c>
      <c r="C382">
        <v>1</v>
      </c>
      <c r="D382">
        <f t="shared" si="5"/>
        <v>-135</v>
      </c>
    </row>
    <row r="383" spans="1:4" x14ac:dyDescent="0.2">
      <c r="A383">
        <v>1.1817271953786161</v>
      </c>
      <c r="B383">
        <v>16</v>
      </c>
      <c r="C383">
        <v>15</v>
      </c>
      <c r="D383">
        <f t="shared" si="5"/>
        <v>80</v>
      </c>
    </row>
    <row r="384" spans="1:4" x14ac:dyDescent="0.2">
      <c r="A384">
        <v>2.2115656946068771</v>
      </c>
      <c r="B384">
        <v>12</v>
      </c>
      <c r="C384">
        <v>14</v>
      </c>
      <c r="D384">
        <f t="shared" si="5"/>
        <v>48</v>
      </c>
    </row>
    <row r="385" spans="1:4" x14ac:dyDescent="0.2">
      <c r="A385">
        <v>1.5040773967762742</v>
      </c>
      <c r="B385">
        <v>11</v>
      </c>
      <c r="C385">
        <v>37</v>
      </c>
      <c r="D385">
        <f t="shared" si="5"/>
        <v>297</v>
      </c>
    </row>
    <row r="386" spans="1:4" x14ac:dyDescent="0.2">
      <c r="A386">
        <v>1.0986122886681098</v>
      </c>
      <c r="B386">
        <v>11</v>
      </c>
      <c r="C386">
        <v>1</v>
      </c>
      <c r="D386">
        <f t="shared" si="5"/>
        <v>-99</v>
      </c>
    </row>
    <row r="387" spans="1:4" x14ac:dyDescent="0.2">
      <c r="A387">
        <v>2.1690537003695232</v>
      </c>
      <c r="B387">
        <v>12</v>
      </c>
      <c r="C387">
        <v>4</v>
      </c>
      <c r="D387">
        <f t="shared" ref="D387:D450" si="6">B387*(C387-10)</f>
        <v>-72</v>
      </c>
    </row>
    <row r="388" spans="1:4" x14ac:dyDescent="0.2">
      <c r="A388">
        <v>1.4206957878372228</v>
      </c>
      <c r="B388">
        <v>13</v>
      </c>
      <c r="C388">
        <v>29</v>
      </c>
      <c r="D388">
        <f t="shared" si="6"/>
        <v>247</v>
      </c>
    </row>
    <row r="389" spans="1:4" x14ac:dyDescent="0.2">
      <c r="A389">
        <v>1.0543120297715298</v>
      </c>
      <c r="B389">
        <v>12</v>
      </c>
      <c r="C389">
        <v>45</v>
      </c>
      <c r="D389">
        <f t="shared" si="6"/>
        <v>420</v>
      </c>
    </row>
    <row r="390" spans="1:4" x14ac:dyDescent="0.2">
      <c r="A390">
        <v>1.2089603458369751</v>
      </c>
      <c r="B390">
        <v>13</v>
      </c>
      <c r="C390">
        <v>22</v>
      </c>
      <c r="D390">
        <f t="shared" si="6"/>
        <v>156</v>
      </c>
    </row>
    <row r="391" spans="1:4" x14ac:dyDescent="0.2">
      <c r="A391">
        <v>1.8050046959780757</v>
      </c>
      <c r="B391">
        <v>16</v>
      </c>
      <c r="C391">
        <v>42</v>
      </c>
      <c r="D391">
        <f t="shared" si="6"/>
        <v>512</v>
      </c>
    </row>
    <row r="392" spans="1:4" x14ac:dyDescent="0.2">
      <c r="A392">
        <v>1.0986122886681098</v>
      </c>
      <c r="B392">
        <v>15</v>
      </c>
      <c r="C392">
        <v>9</v>
      </c>
      <c r="D392">
        <f t="shared" si="6"/>
        <v>-15</v>
      </c>
    </row>
    <row r="393" spans="1:4" x14ac:dyDescent="0.2">
      <c r="A393">
        <v>1.4350845252893227</v>
      </c>
      <c r="B393">
        <v>16</v>
      </c>
      <c r="C393">
        <v>8</v>
      </c>
      <c r="D393">
        <f t="shared" si="6"/>
        <v>-32</v>
      </c>
    </row>
    <row r="394" spans="1:4" x14ac:dyDescent="0.2">
      <c r="A394">
        <v>1.7227665977411035</v>
      </c>
      <c r="B394">
        <v>15</v>
      </c>
      <c r="C394">
        <v>31</v>
      </c>
      <c r="D394">
        <f t="shared" si="6"/>
        <v>315</v>
      </c>
    </row>
    <row r="395" spans="1:4" x14ac:dyDescent="0.2">
      <c r="A395">
        <v>2.3025850929940459</v>
      </c>
      <c r="B395">
        <v>12</v>
      </c>
      <c r="C395">
        <v>24</v>
      </c>
      <c r="D395">
        <f t="shared" si="6"/>
        <v>168</v>
      </c>
    </row>
    <row r="396" spans="1:4" x14ac:dyDescent="0.2">
      <c r="A396">
        <v>2.5257286443082556</v>
      </c>
      <c r="B396">
        <v>18</v>
      </c>
      <c r="C396">
        <v>16</v>
      </c>
      <c r="D396">
        <f t="shared" si="6"/>
        <v>108</v>
      </c>
    </row>
    <row r="397" spans="1:4" x14ac:dyDescent="0.2">
      <c r="A397">
        <v>1.324418957401803</v>
      </c>
      <c r="B397">
        <v>6</v>
      </c>
      <c r="C397">
        <v>6</v>
      </c>
      <c r="D397">
        <f t="shared" si="6"/>
        <v>-24</v>
      </c>
    </row>
    <row r="398" spans="1:4" x14ac:dyDescent="0.2">
      <c r="A398">
        <v>1.1314021114911006</v>
      </c>
      <c r="B398">
        <v>6</v>
      </c>
      <c r="C398">
        <v>14</v>
      </c>
      <c r="D398">
        <f t="shared" si="6"/>
        <v>24</v>
      </c>
    </row>
    <row r="399" spans="1:4" x14ac:dyDescent="0.2">
      <c r="A399">
        <v>1.4562867329399256</v>
      </c>
      <c r="B399">
        <v>12</v>
      </c>
      <c r="C399">
        <v>47</v>
      </c>
      <c r="D399">
        <f t="shared" si="6"/>
        <v>444</v>
      </c>
    </row>
    <row r="400" spans="1:4" x14ac:dyDescent="0.2">
      <c r="A400">
        <v>2.3905959703167592</v>
      </c>
      <c r="B400">
        <v>12</v>
      </c>
      <c r="C400">
        <v>34</v>
      </c>
      <c r="D400">
        <f t="shared" si="6"/>
        <v>288</v>
      </c>
    </row>
    <row r="401" spans="1:4" x14ac:dyDescent="0.2">
      <c r="A401">
        <v>2.0149030205422647</v>
      </c>
      <c r="B401">
        <v>16</v>
      </c>
      <c r="C401">
        <v>6</v>
      </c>
      <c r="D401">
        <f t="shared" si="6"/>
        <v>-64</v>
      </c>
    </row>
    <row r="402" spans="1:4" x14ac:dyDescent="0.2">
      <c r="A402">
        <v>1.3987168811184478</v>
      </c>
      <c r="B402">
        <v>9</v>
      </c>
      <c r="C402">
        <v>7</v>
      </c>
      <c r="D402">
        <f t="shared" si="6"/>
        <v>-27</v>
      </c>
    </row>
    <row r="403" spans="1:4" x14ac:dyDescent="0.2">
      <c r="A403">
        <v>1.536867219599265</v>
      </c>
      <c r="B403">
        <v>12</v>
      </c>
      <c r="C403">
        <v>27</v>
      </c>
      <c r="D403">
        <f t="shared" si="6"/>
        <v>204</v>
      </c>
    </row>
    <row r="404" spans="1:4" x14ac:dyDescent="0.2">
      <c r="A404">
        <v>1.6094379124341003</v>
      </c>
      <c r="B404">
        <v>11</v>
      </c>
      <c r="C404">
        <v>24</v>
      </c>
      <c r="D404">
        <f t="shared" si="6"/>
        <v>154</v>
      </c>
    </row>
    <row r="405" spans="1:4" x14ac:dyDescent="0.2">
      <c r="A405">
        <v>1.0647107369924282</v>
      </c>
      <c r="B405">
        <v>10</v>
      </c>
      <c r="C405">
        <v>18</v>
      </c>
      <c r="D405">
        <f t="shared" si="6"/>
        <v>80</v>
      </c>
    </row>
    <row r="406" spans="1:4" x14ac:dyDescent="0.2">
      <c r="A406">
        <v>2.0794415416798357</v>
      </c>
      <c r="B406">
        <v>12</v>
      </c>
      <c r="C406">
        <v>12</v>
      </c>
      <c r="D406">
        <f t="shared" si="6"/>
        <v>24</v>
      </c>
    </row>
    <row r="407" spans="1:4" x14ac:dyDescent="0.2">
      <c r="A407">
        <v>2.1317967720137641</v>
      </c>
      <c r="B407">
        <v>8</v>
      </c>
      <c r="C407">
        <v>27</v>
      </c>
      <c r="D407">
        <f t="shared" si="6"/>
        <v>136</v>
      </c>
    </row>
    <row r="408" spans="1:4" x14ac:dyDescent="0.2">
      <c r="A408">
        <v>1.0715836162801904</v>
      </c>
      <c r="B408">
        <v>9</v>
      </c>
      <c r="C408">
        <v>49</v>
      </c>
      <c r="D408">
        <f t="shared" si="6"/>
        <v>351</v>
      </c>
    </row>
    <row r="409" spans="1:4" x14ac:dyDescent="0.2">
      <c r="A409">
        <v>1.8325814637483102</v>
      </c>
      <c r="B409">
        <v>17</v>
      </c>
      <c r="C409">
        <v>4</v>
      </c>
      <c r="D409">
        <f t="shared" si="6"/>
        <v>-102</v>
      </c>
    </row>
    <row r="410" spans="1:4" x14ac:dyDescent="0.2">
      <c r="A410">
        <v>1.8325814637483102</v>
      </c>
      <c r="B410">
        <v>16</v>
      </c>
      <c r="C410">
        <v>24</v>
      </c>
      <c r="D410">
        <f t="shared" si="6"/>
        <v>224</v>
      </c>
    </row>
    <row r="411" spans="1:4" x14ac:dyDescent="0.2">
      <c r="A411">
        <v>1.631199404215613</v>
      </c>
      <c r="B411">
        <v>11</v>
      </c>
      <c r="C411">
        <v>3</v>
      </c>
      <c r="D411">
        <f t="shared" si="6"/>
        <v>-77</v>
      </c>
    </row>
    <row r="412" spans="1:4" x14ac:dyDescent="0.2">
      <c r="A412">
        <v>1.3862943611198906</v>
      </c>
      <c r="B412">
        <v>10</v>
      </c>
      <c r="C412">
        <v>2</v>
      </c>
      <c r="D412">
        <f t="shared" si="6"/>
        <v>-80</v>
      </c>
    </row>
    <row r="413" spans="1:4" x14ac:dyDescent="0.2">
      <c r="A413">
        <v>1.4906543764441336</v>
      </c>
      <c r="B413">
        <v>8</v>
      </c>
      <c r="C413">
        <v>29</v>
      </c>
      <c r="D413">
        <f t="shared" si="6"/>
        <v>152</v>
      </c>
    </row>
    <row r="414" spans="1:4" x14ac:dyDescent="0.2">
      <c r="A414">
        <v>1.9286186519452522</v>
      </c>
      <c r="B414">
        <v>13</v>
      </c>
      <c r="C414">
        <v>34</v>
      </c>
      <c r="D414">
        <f t="shared" si="6"/>
        <v>312</v>
      </c>
    </row>
    <row r="415" spans="1:4" x14ac:dyDescent="0.2">
      <c r="A415">
        <v>1.6919391339458441</v>
      </c>
      <c r="B415">
        <v>14</v>
      </c>
      <c r="C415">
        <v>10</v>
      </c>
      <c r="D415">
        <f t="shared" si="6"/>
        <v>0</v>
      </c>
    </row>
    <row r="416" spans="1:4" x14ac:dyDescent="0.2">
      <c r="A416">
        <v>1.0986122886681098</v>
      </c>
      <c r="B416">
        <v>13</v>
      </c>
      <c r="C416">
        <v>5</v>
      </c>
      <c r="D416">
        <f t="shared" si="6"/>
        <v>-65</v>
      </c>
    </row>
    <row r="417" spans="1:4" x14ac:dyDescent="0.2">
      <c r="A417">
        <v>1.0647107369924282</v>
      </c>
      <c r="B417">
        <v>11</v>
      </c>
      <c r="C417">
        <v>2</v>
      </c>
      <c r="D417">
        <f t="shared" si="6"/>
        <v>-88</v>
      </c>
    </row>
    <row r="418" spans="1:4" x14ac:dyDescent="0.2">
      <c r="A418">
        <v>1.8325814637483102</v>
      </c>
      <c r="B418">
        <v>7</v>
      </c>
      <c r="C418">
        <v>39</v>
      </c>
      <c r="D418">
        <f t="shared" si="6"/>
        <v>203</v>
      </c>
    </row>
    <row r="419" spans="1:4" x14ac:dyDescent="0.2">
      <c r="A419">
        <v>1.4678743481123135</v>
      </c>
      <c r="B419">
        <v>16</v>
      </c>
      <c r="C419">
        <v>5</v>
      </c>
      <c r="D419">
        <f t="shared" si="6"/>
        <v>-80</v>
      </c>
    </row>
    <row r="420" spans="1:4" x14ac:dyDescent="0.2">
      <c r="A420">
        <v>1.1786549963416462</v>
      </c>
      <c r="B420">
        <v>12</v>
      </c>
      <c r="C420">
        <v>14</v>
      </c>
      <c r="D420">
        <f t="shared" si="6"/>
        <v>48</v>
      </c>
    </row>
    <row r="421" spans="1:4" x14ac:dyDescent="0.2">
      <c r="A421">
        <v>1.9823798288367047</v>
      </c>
      <c r="B421">
        <v>13</v>
      </c>
      <c r="C421">
        <v>8</v>
      </c>
      <c r="D421">
        <f t="shared" si="6"/>
        <v>-26</v>
      </c>
    </row>
    <row r="422" spans="1:4" x14ac:dyDescent="0.2">
      <c r="A422">
        <v>1.8484548129046001</v>
      </c>
      <c r="B422">
        <v>14</v>
      </c>
      <c r="C422">
        <v>10</v>
      </c>
      <c r="D422">
        <f t="shared" si="6"/>
        <v>0</v>
      </c>
    </row>
    <row r="423" spans="1:4" x14ac:dyDescent="0.2">
      <c r="A423">
        <v>1.728109442151599</v>
      </c>
      <c r="B423">
        <v>16</v>
      </c>
      <c r="C423">
        <v>2</v>
      </c>
      <c r="D423">
        <f t="shared" si="6"/>
        <v>-128</v>
      </c>
    </row>
    <row r="424" spans="1:4" x14ac:dyDescent="0.2">
      <c r="A424">
        <v>2.1690537003695232</v>
      </c>
      <c r="B424">
        <v>14</v>
      </c>
      <c r="C424">
        <v>9</v>
      </c>
      <c r="D424">
        <f t="shared" si="6"/>
        <v>-14</v>
      </c>
    </row>
    <row r="425" spans="1:4" x14ac:dyDescent="0.2">
      <c r="A425">
        <v>1.1631508098056809</v>
      </c>
      <c r="B425">
        <v>11</v>
      </c>
      <c r="C425">
        <v>1</v>
      </c>
      <c r="D425">
        <f t="shared" si="6"/>
        <v>-99</v>
      </c>
    </row>
    <row r="426" spans="1:4" x14ac:dyDescent="0.2">
      <c r="A426">
        <v>1.0986122886681098</v>
      </c>
      <c r="B426">
        <v>8</v>
      </c>
      <c r="C426">
        <v>45</v>
      </c>
      <c r="D426">
        <f t="shared" si="6"/>
        <v>280</v>
      </c>
    </row>
    <row r="427" spans="1:4" x14ac:dyDescent="0.2">
      <c r="A427">
        <v>1.0986122886681098</v>
      </c>
      <c r="B427">
        <v>14</v>
      </c>
      <c r="C427">
        <v>33</v>
      </c>
      <c r="D427">
        <f t="shared" si="6"/>
        <v>322</v>
      </c>
    </row>
    <row r="428" spans="1:4" x14ac:dyDescent="0.2">
      <c r="A428">
        <v>2.5257286443082556</v>
      </c>
      <c r="B428">
        <v>17</v>
      </c>
      <c r="C428">
        <v>21</v>
      </c>
      <c r="D428">
        <f t="shared" si="6"/>
        <v>187</v>
      </c>
    </row>
    <row r="429" spans="1:4" x14ac:dyDescent="0.2">
      <c r="A429">
        <v>1.0577902941478545</v>
      </c>
      <c r="B429">
        <v>10</v>
      </c>
      <c r="C429">
        <v>2</v>
      </c>
      <c r="D429">
        <f t="shared" si="6"/>
        <v>-80</v>
      </c>
    </row>
    <row r="430" spans="1:4" x14ac:dyDescent="0.2">
      <c r="A430">
        <v>1.2089603458369751</v>
      </c>
      <c r="B430">
        <v>12</v>
      </c>
      <c r="C430">
        <v>9</v>
      </c>
      <c r="D430">
        <f t="shared" si="6"/>
        <v>-12</v>
      </c>
    </row>
    <row r="431" spans="1:4" x14ac:dyDescent="0.2">
      <c r="A431">
        <v>1.8718021769015913</v>
      </c>
      <c r="B431">
        <v>12</v>
      </c>
      <c r="C431">
        <v>33</v>
      </c>
      <c r="D431">
        <f t="shared" si="6"/>
        <v>276</v>
      </c>
    </row>
    <row r="432" spans="1:4" x14ac:dyDescent="0.2">
      <c r="A432">
        <v>2.3398808777377424</v>
      </c>
      <c r="B432">
        <v>18</v>
      </c>
      <c r="C432">
        <v>16</v>
      </c>
      <c r="D432">
        <f t="shared" si="6"/>
        <v>108</v>
      </c>
    </row>
    <row r="433" spans="1:4" x14ac:dyDescent="0.2">
      <c r="A433">
        <v>1.5040773967762742</v>
      </c>
      <c r="B433">
        <v>14</v>
      </c>
      <c r="C433">
        <v>10</v>
      </c>
      <c r="D433">
        <f t="shared" si="6"/>
        <v>0</v>
      </c>
    </row>
    <row r="434" spans="1:4" x14ac:dyDescent="0.2">
      <c r="A434">
        <v>2.3025850929940459</v>
      </c>
      <c r="B434">
        <v>18</v>
      </c>
      <c r="C434">
        <v>9</v>
      </c>
      <c r="D434">
        <f t="shared" si="6"/>
        <v>-18</v>
      </c>
    </row>
    <row r="435" spans="1:4" x14ac:dyDescent="0.2">
      <c r="A435">
        <v>1.3376291891386096</v>
      </c>
      <c r="B435">
        <v>12</v>
      </c>
      <c r="C435">
        <v>8</v>
      </c>
      <c r="D435">
        <f t="shared" si="6"/>
        <v>-24</v>
      </c>
    </row>
    <row r="436" spans="1:4" x14ac:dyDescent="0.2">
      <c r="A436">
        <v>2.174751721484161</v>
      </c>
      <c r="B436">
        <v>16</v>
      </c>
      <c r="C436">
        <v>9</v>
      </c>
      <c r="D436">
        <f t="shared" si="6"/>
        <v>-16</v>
      </c>
    </row>
    <row r="437" spans="1:4" x14ac:dyDescent="0.2">
      <c r="A437">
        <v>2.2428350885882717</v>
      </c>
      <c r="B437">
        <v>14</v>
      </c>
      <c r="C437">
        <v>23</v>
      </c>
      <c r="D437">
        <f t="shared" si="6"/>
        <v>182</v>
      </c>
    </row>
    <row r="438" spans="1:4" x14ac:dyDescent="0.2">
      <c r="A438">
        <v>1.8453002361560848</v>
      </c>
      <c r="B438">
        <v>12</v>
      </c>
      <c r="C438">
        <v>23</v>
      </c>
      <c r="D438">
        <f t="shared" si="6"/>
        <v>156</v>
      </c>
    </row>
    <row r="439" spans="1:4" x14ac:dyDescent="0.2">
      <c r="A439">
        <v>1.3862943611198906</v>
      </c>
      <c r="B439">
        <v>9</v>
      </c>
      <c r="C439">
        <v>22</v>
      </c>
      <c r="D439">
        <f t="shared" si="6"/>
        <v>108</v>
      </c>
    </row>
    <row r="440" spans="1:4" x14ac:dyDescent="0.2">
      <c r="A440">
        <v>1.0647107369924282</v>
      </c>
      <c r="B440">
        <v>12</v>
      </c>
      <c r="C440">
        <v>37</v>
      </c>
      <c r="D440">
        <f t="shared" si="6"/>
        <v>324</v>
      </c>
    </row>
    <row r="441" spans="1:4" x14ac:dyDescent="0.2">
      <c r="A441">
        <v>2.9957322735539909</v>
      </c>
      <c r="B441">
        <v>12</v>
      </c>
      <c r="C441">
        <v>22</v>
      </c>
      <c r="D441">
        <f t="shared" si="6"/>
        <v>144</v>
      </c>
    </row>
    <row r="442" spans="1:4" x14ac:dyDescent="0.2">
      <c r="A442">
        <v>2.4203681286504293</v>
      </c>
      <c r="B442">
        <v>17</v>
      </c>
      <c r="C442">
        <v>28</v>
      </c>
      <c r="D442">
        <f t="shared" si="6"/>
        <v>306</v>
      </c>
    </row>
    <row r="443" spans="1:4" x14ac:dyDescent="0.2">
      <c r="A443">
        <v>1.2527629684953681</v>
      </c>
      <c r="B443">
        <v>12</v>
      </c>
      <c r="C443">
        <v>14</v>
      </c>
      <c r="D443">
        <f t="shared" si="6"/>
        <v>48</v>
      </c>
    </row>
    <row r="444" spans="1:4" x14ac:dyDescent="0.2">
      <c r="A444">
        <v>1.791759469228055</v>
      </c>
      <c r="B444">
        <v>15</v>
      </c>
      <c r="C444">
        <v>19</v>
      </c>
      <c r="D444">
        <f t="shared" si="6"/>
        <v>135</v>
      </c>
    </row>
    <row r="445" spans="1:4" x14ac:dyDescent="0.2">
      <c r="A445">
        <v>2.6658383522929006</v>
      </c>
      <c r="B445">
        <v>17</v>
      </c>
      <c r="C445">
        <v>10</v>
      </c>
      <c r="D445">
        <f t="shared" si="6"/>
        <v>0</v>
      </c>
    </row>
    <row r="446" spans="1:4" x14ac:dyDescent="0.2">
      <c r="A446">
        <v>1.8500283773520307</v>
      </c>
      <c r="B446">
        <v>16</v>
      </c>
      <c r="C446">
        <v>25</v>
      </c>
      <c r="D446">
        <f t="shared" si="6"/>
        <v>240</v>
      </c>
    </row>
    <row r="447" spans="1:4" x14ac:dyDescent="0.2">
      <c r="A447">
        <v>1.2669476034873244</v>
      </c>
      <c r="B447">
        <v>12</v>
      </c>
      <c r="C447">
        <v>21</v>
      </c>
      <c r="D447">
        <f t="shared" si="6"/>
        <v>132</v>
      </c>
    </row>
    <row r="448" spans="1:4" x14ac:dyDescent="0.2">
      <c r="A448">
        <v>1.0986122886681098</v>
      </c>
      <c r="B448">
        <v>15</v>
      </c>
      <c r="C448">
        <v>32</v>
      </c>
      <c r="D448">
        <f t="shared" si="6"/>
        <v>330</v>
      </c>
    </row>
    <row r="449" spans="1:4" x14ac:dyDescent="0.2">
      <c r="A449">
        <v>1.5040773967762742</v>
      </c>
      <c r="B449">
        <v>16</v>
      </c>
      <c r="C449">
        <v>21</v>
      </c>
      <c r="D449">
        <f t="shared" si="6"/>
        <v>176</v>
      </c>
    </row>
    <row r="450" spans="1:4" x14ac:dyDescent="0.2">
      <c r="A450">
        <v>1.8916048041977711</v>
      </c>
      <c r="B450">
        <v>12</v>
      </c>
      <c r="C450">
        <v>36</v>
      </c>
      <c r="D450">
        <f t="shared" si="6"/>
        <v>312</v>
      </c>
    </row>
    <row r="451" spans="1:4" x14ac:dyDescent="0.2">
      <c r="A451">
        <v>2.2300144001592104</v>
      </c>
      <c r="B451">
        <v>15</v>
      </c>
      <c r="C451">
        <v>2</v>
      </c>
      <c r="D451">
        <f t="shared" ref="D451:D514" si="7">B451*(C451-10)</f>
        <v>-120</v>
      </c>
    </row>
    <row r="452" spans="1:4" x14ac:dyDescent="0.2">
      <c r="A452">
        <v>1.0986122886681098</v>
      </c>
      <c r="B452">
        <v>12</v>
      </c>
      <c r="C452">
        <v>11</v>
      </c>
      <c r="D452">
        <f t="shared" si="7"/>
        <v>12</v>
      </c>
    </row>
    <row r="453" spans="1:4" x14ac:dyDescent="0.2">
      <c r="A453">
        <v>1.1786549963416462</v>
      </c>
      <c r="B453">
        <v>12</v>
      </c>
      <c r="C453">
        <v>40</v>
      </c>
      <c r="D453">
        <f t="shared" si="7"/>
        <v>360</v>
      </c>
    </row>
    <row r="454" spans="1:4" x14ac:dyDescent="0.2">
      <c r="A454">
        <v>0.40546510810816438</v>
      </c>
      <c r="B454">
        <v>12</v>
      </c>
      <c r="C454">
        <v>11</v>
      </c>
      <c r="D454">
        <f t="shared" si="7"/>
        <v>12</v>
      </c>
    </row>
    <row r="455" spans="1:4" x14ac:dyDescent="0.2">
      <c r="A455">
        <v>1.7749523509116738</v>
      </c>
      <c r="B455">
        <v>12</v>
      </c>
      <c r="C455">
        <v>9</v>
      </c>
      <c r="D455">
        <f t="shared" si="7"/>
        <v>-12</v>
      </c>
    </row>
    <row r="456" spans="1:4" x14ac:dyDescent="0.2">
      <c r="A456">
        <v>2.0794415416798357</v>
      </c>
      <c r="B456">
        <v>16</v>
      </c>
      <c r="C456">
        <v>23</v>
      </c>
      <c r="D456">
        <f t="shared" si="7"/>
        <v>208</v>
      </c>
    </row>
    <row r="457" spans="1:4" x14ac:dyDescent="0.2">
      <c r="A457">
        <v>1.0647107369924282</v>
      </c>
      <c r="B457">
        <v>11</v>
      </c>
      <c r="C457">
        <v>1</v>
      </c>
      <c r="D457">
        <f t="shared" si="7"/>
        <v>-99</v>
      </c>
    </row>
    <row r="458" spans="1:4" x14ac:dyDescent="0.2">
      <c r="A458">
        <v>1.1908875647772805</v>
      </c>
      <c r="B458">
        <v>14</v>
      </c>
      <c r="C458">
        <v>30</v>
      </c>
      <c r="D458">
        <f t="shared" si="7"/>
        <v>280</v>
      </c>
    </row>
    <row r="459" spans="1:4" x14ac:dyDescent="0.2">
      <c r="A459">
        <v>1.8718021769015913</v>
      </c>
      <c r="B459">
        <v>14</v>
      </c>
      <c r="C459">
        <v>41</v>
      </c>
      <c r="D459">
        <f t="shared" si="7"/>
        <v>434</v>
      </c>
    </row>
    <row r="460" spans="1:4" x14ac:dyDescent="0.2">
      <c r="A460">
        <v>1.3862943611198906</v>
      </c>
      <c r="B460">
        <v>13</v>
      </c>
      <c r="C460">
        <v>6</v>
      </c>
      <c r="D460">
        <f t="shared" si="7"/>
        <v>-52</v>
      </c>
    </row>
    <row r="461" spans="1:4" x14ac:dyDescent="0.2">
      <c r="A461">
        <v>1.791759469228055</v>
      </c>
      <c r="B461">
        <v>14</v>
      </c>
      <c r="C461">
        <v>11</v>
      </c>
      <c r="D461">
        <f t="shared" si="7"/>
        <v>14</v>
      </c>
    </row>
    <row r="462" spans="1:4" x14ac:dyDescent="0.2">
      <c r="A462">
        <v>1.4060969884160703</v>
      </c>
      <c r="B462">
        <v>12</v>
      </c>
      <c r="C462">
        <v>43</v>
      </c>
      <c r="D462">
        <f t="shared" si="7"/>
        <v>396</v>
      </c>
    </row>
    <row r="463" spans="1:4" x14ac:dyDescent="0.2">
      <c r="A463">
        <v>1.3217558399823195</v>
      </c>
      <c r="B463">
        <v>12</v>
      </c>
      <c r="C463">
        <v>39</v>
      </c>
      <c r="D463">
        <f t="shared" si="7"/>
        <v>348</v>
      </c>
    </row>
    <row r="464" spans="1:4" x14ac:dyDescent="0.2">
      <c r="A464">
        <v>1.1151415906193203</v>
      </c>
      <c r="B464">
        <v>8</v>
      </c>
      <c r="C464">
        <v>50</v>
      </c>
      <c r="D464">
        <f t="shared" si="7"/>
        <v>320</v>
      </c>
    </row>
    <row r="465" spans="1:4" x14ac:dyDescent="0.2">
      <c r="A465">
        <v>1.2527629684953681</v>
      </c>
      <c r="B465">
        <v>12</v>
      </c>
      <c r="C465">
        <v>26</v>
      </c>
      <c r="D465">
        <f t="shared" si="7"/>
        <v>192</v>
      </c>
    </row>
    <row r="466" spans="1:4" x14ac:dyDescent="0.2">
      <c r="A466">
        <v>1.0715836162801904</v>
      </c>
      <c r="B466">
        <v>3</v>
      </c>
      <c r="C466">
        <v>51</v>
      </c>
      <c r="D466">
        <f t="shared" si="7"/>
        <v>123</v>
      </c>
    </row>
    <row r="467" spans="1:4" x14ac:dyDescent="0.2">
      <c r="A467">
        <v>1.5040773967762742</v>
      </c>
      <c r="B467">
        <v>11</v>
      </c>
      <c r="C467">
        <v>3</v>
      </c>
      <c r="D467">
        <f t="shared" si="7"/>
        <v>-77</v>
      </c>
    </row>
    <row r="468" spans="1:4" x14ac:dyDescent="0.2">
      <c r="A468">
        <v>1.2089603458369751</v>
      </c>
      <c r="B468">
        <v>15</v>
      </c>
      <c r="C468">
        <v>3</v>
      </c>
      <c r="D468">
        <f t="shared" si="7"/>
        <v>-105</v>
      </c>
    </row>
    <row r="469" spans="1:4" x14ac:dyDescent="0.2">
      <c r="A469">
        <v>1.7833912195575383</v>
      </c>
      <c r="B469">
        <v>11</v>
      </c>
      <c r="C469">
        <v>15</v>
      </c>
      <c r="D469">
        <f t="shared" si="7"/>
        <v>55</v>
      </c>
    </row>
    <row r="470" spans="1:4" x14ac:dyDescent="0.2">
      <c r="A470">
        <v>2.0794415416798357</v>
      </c>
      <c r="B470">
        <v>12</v>
      </c>
      <c r="C470">
        <v>17</v>
      </c>
      <c r="D470">
        <f t="shared" si="7"/>
        <v>84</v>
      </c>
    </row>
    <row r="471" spans="1:4" x14ac:dyDescent="0.2">
      <c r="A471">
        <v>1.0986122886681098</v>
      </c>
      <c r="B471">
        <v>4</v>
      </c>
      <c r="C471">
        <v>36</v>
      </c>
      <c r="D471">
        <f t="shared" si="7"/>
        <v>104</v>
      </c>
    </row>
    <row r="472" spans="1:4" x14ac:dyDescent="0.2">
      <c r="A472">
        <v>1.6094379124341003</v>
      </c>
      <c r="B472">
        <v>9</v>
      </c>
      <c r="C472">
        <v>31</v>
      </c>
      <c r="D472">
        <f t="shared" si="7"/>
        <v>189</v>
      </c>
    </row>
    <row r="473" spans="1:4" x14ac:dyDescent="0.2">
      <c r="A473">
        <v>1.7047480922384253</v>
      </c>
      <c r="B473">
        <v>12</v>
      </c>
      <c r="C473">
        <v>9</v>
      </c>
      <c r="D473">
        <f t="shared" si="7"/>
        <v>-12</v>
      </c>
    </row>
    <row r="474" spans="1:4" x14ac:dyDescent="0.2">
      <c r="A474">
        <v>0.97455963999813078</v>
      </c>
      <c r="B474">
        <v>12</v>
      </c>
      <c r="C474">
        <v>42</v>
      </c>
      <c r="D474">
        <f t="shared" si="7"/>
        <v>384</v>
      </c>
    </row>
    <row r="475" spans="1:4" x14ac:dyDescent="0.2">
      <c r="A475">
        <v>1.0986122886681098</v>
      </c>
      <c r="B475">
        <v>11</v>
      </c>
      <c r="C475">
        <v>3</v>
      </c>
      <c r="D475">
        <f t="shared" si="7"/>
        <v>-77</v>
      </c>
    </row>
    <row r="476" spans="1:4" x14ac:dyDescent="0.2">
      <c r="A476">
        <v>1.5040773967762742</v>
      </c>
      <c r="B476">
        <v>12</v>
      </c>
      <c r="C476">
        <v>37</v>
      </c>
      <c r="D476">
        <f t="shared" si="7"/>
        <v>324</v>
      </c>
    </row>
    <row r="477" spans="1:4" x14ac:dyDescent="0.2">
      <c r="A477">
        <v>2.8622008809294686</v>
      </c>
      <c r="B477">
        <v>16</v>
      </c>
      <c r="C477">
        <v>23</v>
      </c>
      <c r="D477">
        <f t="shared" si="7"/>
        <v>208</v>
      </c>
    </row>
    <row r="478" spans="1:4" x14ac:dyDescent="0.2">
      <c r="A478">
        <v>2.1016921506146558</v>
      </c>
      <c r="B478">
        <v>13</v>
      </c>
      <c r="C478">
        <v>21</v>
      </c>
      <c r="D478">
        <f t="shared" si="7"/>
        <v>143</v>
      </c>
    </row>
    <row r="479" spans="1:4" x14ac:dyDescent="0.2">
      <c r="A479">
        <v>2.2071749081893874</v>
      </c>
      <c r="B479">
        <v>15</v>
      </c>
      <c r="C479">
        <v>11</v>
      </c>
      <c r="D479">
        <f t="shared" si="7"/>
        <v>15</v>
      </c>
    </row>
    <row r="480" spans="1:4" x14ac:dyDescent="0.2">
      <c r="A480">
        <v>2.4697930119779521</v>
      </c>
      <c r="B480">
        <v>16</v>
      </c>
      <c r="C480">
        <v>35</v>
      </c>
      <c r="D480">
        <f t="shared" si="7"/>
        <v>400</v>
      </c>
    </row>
    <row r="481" spans="1:4" x14ac:dyDescent="0.2">
      <c r="A481">
        <v>1.1786549963416462</v>
      </c>
      <c r="B481">
        <v>12</v>
      </c>
      <c r="C481">
        <v>42</v>
      </c>
      <c r="D481">
        <f t="shared" si="7"/>
        <v>384</v>
      </c>
    </row>
    <row r="482" spans="1:4" x14ac:dyDescent="0.2">
      <c r="A482">
        <v>1.5040773967762742</v>
      </c>
      <c r="B482">
        <v>12</v>
      </c>
      <c r="C482">
        <v>3</v>
      </c>
      <c r="D482">
        <f t="shared" si="7"/>
        <v>-84</v>
      </c>
    </row>
    <row r="483" spans="1:4" x14ac:dyDescent="0.2">
      <c r="A483">
        <v>1.5040773967762742</v>
      </c>
      <c r="B483">
        <v>12</v>
      </c>
      <c r="C483">
        <v>13</v>
      </c>
      <c r="D483">
        <f t="shared" si="7"/>
        <v>36</v>
      </c>
    </row>
    <row r="484" spans="1:4" x14ac:dyDescent="0.2">
      <c r="A484">
        <v>1.3110318766193438</v>
      </c>
      <c r="B484">
        <v>9</v>
      </c>
      <c r="C484">
        <v>14</v>
      </c>
      <c r="D484">
        <f t="shared" si="7"/>
        <v>36</v>
      </c>
    </row>
    <row r="485" spans="1:4" x14ac:dyDescent="0.2">
      <c r="A485">
        <v>1.8718021769015913</v>
      </c>
      <c r="B485">
        <v>10</v>
      </c>
      <c r="C485">
        <v>14</v>
      </c>
      <c r="D485">
        <f t="shared" si="7"/>
        <v>40</v>
      </c>
    </row>
    <row r="486" spans="1:4" x14ac:dyDescent="0.2">
      <c r="A486">
        <v>1.0647107369924282</v>
      </c>
      <c r="B486">
        <v>12</v>
      </c>
      <c r="C486">
        <v>39</v>
      </c>
      <c r="D486">
        <f t="shared" si="7"/>
        <v>348</v>
      </c>
    </row>
    <row r="487" spans="1:4" x14ac:dyDescent="0.2">
      <c r="A487">
        <v>1.7227665977411035</v>
      </c>
      <c r="B487">
        <v>11</v>
      </c>
      <c r="C487">
        <v>11</v>
      </c>
      <c r="D487">
        <f t="shared" si="7"/>
        <v>11</v>
      </c>
    </row>
    <row r="488" spans="1:4" x14ac:dyDescent="0.2">
      <c r="A488">
        <v>0.80200158547202738</v>
      </c>
      <c r="B488">
        <v>8</v>
      </c>
      <c r="C488">
        <v>28</v>
      </c>
      <c r="D488">
        <f t="shared" si="7"/>
        <v>144</v>
      </c>
    </row>
    <row r="489" spans="1:4" x14ac:dyDescent="0.2">
      <c r="A489">
        <v>1.6094379124341003</v>
      </c>
      <c r="B489">
        <v>6</v>
      </c>
      <c r="C489">
        <v>18</v>
      </c>
      <c r="D489">
        <f t="shared" si="7"/>
        <v>48</v>
      </c>
    </row>
    <row r="490" spans="1:4" x14ac:dyDescent="0.2">
      <c r="A490">
        <v>2.1198634561787513</v>
      </c>
      <c r="B490">
        <v>16</v>
      </c>
      <c r="C490">
        <v>6</v>
      </c>
      <c r="D490">
        <f t="shared" si="7"/>
        <v>-64</v>
      </c>
    </row>
    <row r="491" spans="1:4" x14ac:dyDescent="0.2">
      <c r="A491">
        <v>1.0647107369924282</v>
      </c>
      <c r="B491">
        <v>12</v>
      </c>
      <c r="C491">
        <v>26</v>
      </c>
      <c r="D491">
        <f t="shared" si="7"/>
        <v>192</v>
      </c>
    </row>
    <row r="492" spans="1:4" x14ac:dyDescent="0.2">
      <c r="A492">
        <v>1.8325814637483102</v>
      </c>
      <c r="B492">
        <v>12</v>
      </c>
      <c r="C492">
        <v>21</v>
      </c>
      <c r="D492">
        <f t="shared" si="7"/>
        <v>132</v>
      </c>
    </row>
    <row r="493" spans="1:4" x14ac:dyDescent="0.2">
      <c r="A493">
        <v>1.5151272329628591</v>
      </c>
      <c r="B493">
        <v>16</v>
      </c>
      <c r="C493">
        <v>34</v>
      </c>
      <c r="D493">
        <f t="shared" si="7"/>
        <v>384</v>
      </c>
    </row>
    <row r="494" spans="1:4" x14ac:dyDescent="0.2">
      <c r="A494">
        <v>1.1878434223960523</v>
      </c>
      <c r="B494">
        <v>12</v>
      </c>
      <c r="C494">
        <v>17</v>
      </c>
      <c r="D494">
        <f t="shared" si="7"/>
        <v>84</v>
      </c>
    </row>
    <row r="495" spans="1:4" x14ac:dyDescent="0.2">
      <c r="A495">
        <v>0.83290912293510388</v>
      </c>
      <c r="B495">
        <v>10</v>
      </c>
      <c r="C495">
        <v>2</v>
      </c>
      <c r="D495">
        <f t="shared" si="7"/>
        <v>-80</v>
      </c>
    </row>
    <row r="496" spans="1:4" x14ac:dyDescent="0.2">
      <c r="A496">
        <v>1.1939224684724346</v>
      </c>
      <c r="B496">
        <v>13</v>
      </c>
      <c r="C496">
        <v>5</v>
      </c>
      <c r="D496">
        <f t="shared" si="7"/>
        <v>-65</v>
      </c>
    </row>
    <row r="497" spans="1:4" x14ac:dyDescent="0.2">
      <c r="A497">
        <v>1.1474024528375417</v>
      </c>
      <c r="B497">
        <v>13</v>
      </c>
      <c r="C497">
        <v>1</v>
      </c>
      <c r="D497">
        <f t="shared" si="7"/>
        <v>-117</v>
      </c>
    </row>
    <row r="498" spans="1:4" x14ac:dyDescent="0.2">
      <c r="A498">
        <v>2.5257286443082556</v>
      </c>
      <c r="B498">
        <v>14</v>
      </c>
      <c r="C498">
        <v>40</v>
      </c>
      <c r="D498">
        <f t="shared" si="7"/>
        <v>420</v>
      </c>
    </row>
    <row r="499" spans="1:4" x14ac:dyDescent="0.2">
      <c r="A499">
        <v>1.6389967146756448</v>
      </c>
      <c r="B499">
        <v>16</v>
      </c>
      <c r="C499">
        <v>39</v>
      </c>
      <c r="D499">
        <f t="shared" si="7"/>
        <v>464</v>
      </c>
    </row>
    <row r="500" spans="1:4" x14ac:dyDescent="0.2">
      <c r="A500">
        <v>1.1410330045520618</v>
      </c>
      <c r="B500">
        <v>10</v>
      </c>
      <c r="C500">
        <v>1</v>
      </c>
      <c r="D500">
        <f t="shared" si="7"/>
        <v>-90</v>
      </c>
    </row>
    <row r="501" spans="1:4" x14ac:dyDescent="0.2">
      <c r="A501">
        <v>1.9810014688665833</v>
      </c>
      <c r="B501">
        <v>12</v>
      </c>
      <c r="C501">
        <v>14</v>
      </c>
      <c r="D501">
        <f t="shared" si="7"/>
        <v>48</v>
      </c>
    </row>
    <row r="502" spans="1:4" x14ac:dyDescent="0.2">
      <c r="A502">
        <v>1.0647107369924282</v>
      </c>
      <c r="B502">
        <v>12</v>
      </c>
      <c r="C502">
        <v>2</v>
      </c>
      <c r="D502">
        <f t="shared" si="7"/>
        <v>-96</v>
      </c>
    </row>
    <row r="503" spans="1:4" x14ac:dyDescent="0.2">
      <c r="A503">
        <v>0.55961578793542266</v>
      </c>
      <c r="B503">
        <v>11</v>
      </c>
      <c r="C503">
        <v>2</v>
      </c>
      <c r="D503">
        <f t="shared" si="7"/>
        <v>-88</v>
      </c>
    </row>
    <row r="504" spans="1:4" x14ac:dyDescent="0.2">
      <c r="A504">
        <v>1.0612565021243408</v>
      </c>
      <c r="B504">
        <v>0</v>
      </c>
      <c r="C504">
        <v>42</v>
      </c>
      <c r="D504">
        <f t="shared" si="7"/>
        <v>0</v>
      </c>
    </row>
    <row r="505" spans="1:4" x14ac:dyDescent="0.2">
      <c r="A505">
        <v>1.0647107369924282</v>
      </c>
      <c r="B505">
        <v>5</v>
      </c>
      <c r="C505">
        <v>34</v>
      </c>
      <c r="D505">
        <f t="shared" si="7"/>
        <v>120</v>
      </c>
    </row>
    <row r="506" spans="1:4" x14ac:dyDescent="0.2">
      <c r="A506">
        <v>2.8741294517947424</v>
      </c>
      <c r="B506">
        <v>16</v>
      </c>
      <c r="C506">
        <v>10</v>
      </c>
      <c r="D506">
        <f t="shared" si="7"/>
        <v>0</v>
      </c>
    </row>
    <row r="507" spans="1:4" x14ac:dyDescent="0.2">
      <c r="A507">
        <v>1.8325814637483102</v>
      </c>
      <c r="B507">
        <v>16</v>
      </c>
      <c r="C507">
        <v>4</v>
      </c>
      <c r="D507">
        <f t="shared" si="7"/>
        <v>-96</v>
      </c>
    </row>
    <row r="508" spans="1:4" x14ac:dyDescent="0.2">
      <c r="A508">
        <v>0.95551144502743635</v>
      </c>
      <c r="B508">
        <v>9</v>
      </c>
      <c r="C508">
        <v>4</v>
      </c>
      <c r="D508">
        <f t="shared" si="7"/>
        <v>-54</v>
      </c>
    </row>
    <row r="509" spans="1:4" x14ac:dyDescent="0.2">
      <c r="A509">
        <v>1.8916048041977711</v>
      </c>
      <c r="B509">
        <v>15</v>
      </c>
      <c r="C509">
        <v>21</v>
      </c>
      <c r="D509">
        <f t="shared" si="7"/>
        <v>165</v>
      </c>
    </row>
    <row r="510" spans="1:4" x14ac:dyDescent="0.2">
      <c r="A510">
        <v>1.2527629684953681</v>
      </c>
      <c r="B510">
        <v>12</v>
      </c>
      <c r="C510">
        <v>31</v>
      </c>
      <c r="D510">
        <f t="shared" si="7"/>
        <v>252</v>
      </c>
    </row>
    <row r="511" spans="1:4" x14ac:dyDescent="0.2">
      <c r="A511">
        <v>1.8718021769015913</v>
      </c>
      <c r="B511">
        <v>12</v>
      </c>
      <c r="C511">
        <v>20</v>
      </c>
      <c r="D511">
        <f t="shared" si="7"/>
        <v>120</v>
      </c>
    </row>
    <row r="512" spans="1:4" x14ac:dyDescent="0.2">
      <c r="A512">
        <v>1.0986122886681098</v>
      </c>
      <c r="B512">
        <v>12</v>
      </c>
      <c r="C512">
        <v>36</v>
      </c>
      <c r="D512">
        <f t="shared" si="7"/>
        <v>312</v>
      </c>
    </row>
    <row r="513" spans="1:4" x14ac:dyDescent="0.2">
      <c r="A513">
        <v>1.4770487243883548</v>
      </c>
      <c r="B513">
        <v>13</v>
      </c>
      <c r="C513">
        <v>7</v>
      </c>
      <c r="D513">
        <f t="shared" si="7"/>
        <v>-39</v>
      </c>
    </row>
    <row r="514" spans="1:4" x14ac:dyDescent="0.2">
      <c r="A514">
        <v>2.3025850929940459</v>
      </c>
      <c r="B514">
        <v>12</v>
      </c>
      <c r="C514">
        <v>15</v>
      </c>
      <c r="D514">
        <f t="shared" si="7"/>
        <v>60</v>
      </c>
    </row>
    <row r="515" spans="1:4" x14ac:dyDescent="0.2">
      <c r="A515">
        <v>1.5993875765805989</v>
      </c>
      <c r="B515">
        <v>7</v>
      </c>
      <c r="C515">
        <v>25</v>
      </c>
      <c r="D515">
        <f t="shared" ref="D515:D527" si="8">B515*(C515-10)</f>
        <v>105</v>
      </c>
    </row>
    <row r="516" spans="1:4" x14ac:dyDescent="0.2">
      <c r="A516">
        <v>2.1972245773362196</v>
      </c>
      <c r="B516">
        <v>17</v>
      </c>
      <c r="C516">
        <v>7</v>
      </c>
      <c r="D516">
        <f t="shared" si="8"/>
        <v>-51</v>
      </c>
    </row>
    <row r="517" spans="1:4" x14ac:dyDescent="0.2">
      <c r="A517">
        <v>0.35767444427181588</v>
      </c>
      <c r="B517">
        <v>12</v>
      </c>
      <c r="C517">
        <v>17</v>
      </c>
      <c r="D517">
        <f t="shared" si="8"/>
        <v>84</v>
      </c>
    </row>
    <row r="518" spans="1:4" x14ac:dyDescent="0.2">
      <c r="A518">
        <v>1.1249295969854831</v>
      </c>
      <c r="B518">
        <v>12</v>
      </c>
      <c r="C518">
        <v>3</v>
      </c>
      <c r="D518">
        <f t="shared" si="8"/>
        <v>-84</v>
      </c>
    </row>
    <row r="519" spans="1:4" x14ac:dyDescent="0.2">
      <c r="A519">
        <v>2.2332350148592526</v>
      </c>
      <c r="B519">
        <v>14</v>
      </c>
      <c r="C519">
        <v>12</v>
      </c>
      <c r="D519">
        <f t="shared" si="8"/>
        <v>28</v>
      </c>
    </row>
    <row r="520" spans="1:4" x14ac:dyDescent="0.2">
      <c r="A520">
        <v>2.0149030205422647</v>
      </c>
      <c r="B520">
        <v>12</v>
      </c>
      <c r="C520">
        <v>18</v>
      </c>
      <c r="D520">
        <f t="shared" si="8"/>
        <v>96</v>
      </c>
    </row>
    <row r="521" spans="1:4" x14ac:dyDescent="0.2">
      <c r="A521">
        <v>1.5581446180465499</v>
      </c>
      <c r="B521">
        <v>13</v>
      </c>
      <c r="C521">
        <v>47</v>
      </c>
      <c r="D521">
        <f t="shared" si="8"/>
        <v>481</v>
      </c>
    </row>
    <row r="522" spans="1:4" x14ac:dyDescent="0.2">
      <c r="A522">
        <v>1.7316555451583497</v>
      </c>
      <c r="B522">
        <v>12</v>
      </c>
      <c r="C522">
        <v>2</v>
      </c>
      <c r="D522">
        <f t="shared" si="8"/>
        <v>-96</v>
      </c>
    </row>
    <row r="523" spans="1:4" x14ac:dyDescent="0.2">
      <c r="A523">
        <v>2.7080502011022101</v>
      </c>
      <c r="B523">
        <v>16</v>
      </c>
      <c r="C523">
        <v>14</v>
      </c>
      <c r="D523">
        <f t="shared" si="8"/>
        <v>64</v>
      </c>
    </row>
    <row r="524" spans="1:4" x14ac:dyDescent="0.2">
      <c r="A524">
        <v>0.81977983149331135</v>
      </c>
      <c r="B524">
        <v>10</v>
      </c>
      <c r="C524">
        <v>2</v>
      </c>
      <c r="D524">
        <f t="shared" si="8"/>
        <v>-80</v>
      </c>
    </row>
    <row r="525" spans="1:4" x14ac:dyDescent="0.2">
      <c r="A525">
        <v>1.5411590716808059</v>
      </c>
      <c r="B525">
        <v>15</v>
      </c>
      <c r="C525">
        <v>13</v>
      </c>
      <c r="D525">
        <f t="shared" si="8"/>
        <v>45</v>
      </c>
    </row>
    <row r="526" spans="1:4" x14ac:dyDescent="0.2">
      <c r="A526">
        <v>2.4475508632442313</v>
      </c>
      <c r="B526">
        <v>16</v>
      </c>
      <c r="C526">
        <v>5</v>
      </c>
      <c r="D526">
        <f t="shared" si="8"/>
        <v>-80</v>
      </c>
    </row>
    <row r="527" spans="1:4" x14ac:dyDescent="0.2">
      <c r="A527">
        <v>1.2527629684953681</v>
      </c>
      <c r="B527">
        <v>14</v>
      </c>
      <c r="C527">
        <v>5</v>
      </c>
      <c r="D527">
        <f t="shared" si="8"/>
        <v>-70</v>
      </c>
    </row>
    <row r="528" spans="1:4" x14ac:dyDescent="0.2">
      <c r="C528">
        <f>AVERAGE(C2:C527)</f>
        <v>17.017110266159698</v>
      </c>
    </row>
  </sheetData>
  <sortState ref="A2:B527">
    <sortCondition ref="B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workbookViewId="0">
      <selection activeCell="D4" sqref="D4:I8"/>
    </sheetView>
  </sheetViews>
  <sheetFormatPr defaultRowHeight="12.75" x14ac:dyDescent="0.2"/>
  <cols>
    <col min="1" max="1" width="14.7109375" customWidth="1"/>
    <col min="2" max="2" width="20.85546875" customWidth="1"/>
    <col min="3" max="3" width="14.140625" customWidth="1"/>
    <col min="4" max="4" width="14.42578125" customWidth="1"/>
    <col min="6" max="6" width="13.28515625" customWidth="1"/>
    <col min="8" max="8" width="28.140625" customWidth="1"/>
  </cols>
  <sheetData>
    <row r="1" spans="1:9" ht="15" x14ac:dyDescent="0.2">
      <c r="A1" t="s">
        <v>5</v>
      </c>
      <c r="C1" s="16" t="s">
        <v>53</v>
      </c>
      <c r="D1" s="16"/>
      <c r="E1" s="16"/>
      <c r="F1" s="16"/>
    </row>
    <row r="2" spans="1:9" ht="13.5" thickBot="1" x14ac:dyDescent="0.25"/>
    <row r="3" spans="1:9" x14ac:dyDescent="0.2">
      <c r="A3" s="4" t="s">
        <v>6</v>
      </c>
      <c r="B3" s="4"/>
      <c r="E3" s="19"/>
      <c r="F3" s="20"/>
      <c r="G3" s="20"/>
      <c r="H3" s="20"/>
      <c r="I3" s="20"/>
    </row>
    <row r="4" spans="1:9" ht="18" x14ac:dyDescent="0.25">
      <c r="A4" s="1" t="s">
        <v>7</v>
      </c>
      <c r="B4" s="1">
        <v>0.59955035394619027</v>
      </c>
      <c r="D4" s="17" t="s">
        <v>44</v>
      </c>
      <c r="E4" s="17"/>
      <c r="F4" s="17"/>
      <c r="G4" s="17"/>
      <c r="H4" s="17"/>
      <c r="I4" s="12">
        <f>100*($B$19+2*$B$20*5)</f>
        <v>2.6247979766240661</v>
      </c>
    </row>
    <row r="5" spans="1:9" ht="18" x14ac:dyDescent="0.25">
      <c r="A5" s="1" t="s">
        <v>8</v>
      </c>
      <c r="B5" s="1">
        <v>0.35946062691700209</v>
      </c>
      <c r="D5" s="17" t="s">
        <v>45</v>
      </c>
      <c r="E5" s="17"/>
      <c r="F5" s="17"/>
      <c r="G5" s="17"/>
      <c r="H5" s="17"/>
      <c r="I5" s="12">
        <f>100*($B$19+2*$B$20*19)</f>
        <v>0.77505730017797125</v>
      </c>
    </row>
    <row r="6" spans="1:9" ht="18" x14ac:dyDescent="0.25">
      <c r="A6" s="1" t="s">
        <v>9</v>
      </c>
      <c r="B6" s="1">
        <v>0.35454285821770842</v>
      </c>
      <c r="D6" s="12"/>
      <c r="E6" s="12"/>
      <c r="F6" s="12"/>
      <c r="G6" s="12"/>
      <c r="H6" s="12"/>
      <c r="I6" s="12"/>
    </row>
    <row r="7" spans="1:9" ht="18" x14ac:dyDescent="0.25">
      <c r="A7" s="1" t="s">
        <v>10</v>
      </c>
      <c r="B7" s="1">
        <v>0.42703963167067688</v>
      </c>
      <c r="D7" s="18" t="s">
        <v>46</v>
      </c>
      <c r="E7" s="18"/>
      <c r="F7" s="18"/>
      <c r="G7" s="18"/>
      <c r="H7" s="18"/>
      <c r="I7" s="12">
        <f>B19/(2*(-B20))</f>
        <v>24.866120770690532</v>
      </c>
    </row>
    <row r="8" spans="1:9" ht="18.75" thickBot="1" x14ac:dyDescent="0.3">
      <c r="A8" s="2" t="s">
        <v>11</v>
      </c>
      <c r="B8" s="2">
        <v>526</v>
      </c>
      <c r="D8" s="18" t="s">
        <v>47</v>
      </c>
      <c r="E8" s="18"/>
      <c r="F8" s="18"/>
      <c r="G8" s="18"/>
      <c r="H8" s="18"/>
      <c r="I8" s="18"/>
    </row>
    <row r="10" spans="1:9" ht="13.5" thickBot="1" x14ac:dyDescent="0.25">
      <c r="A10" t="s">
        <v>12</v>
      </c>
    </row>
    <row r="11" spans="1:9" x14ac:dyDescent="0.2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</row>
    <row r="12" spans="1:9" x14ac:dyDescent="0.2">
      <c r="A12" s="1" t="s">
        <v>13</v>
      </c>
      <c r="B12" s="1">
        <v>4</v>
      </c>
      <c r="C12" s="1">
        <v>53.318703927388214</v>
      </c>
      <c r="D12" s="1">
        <v>13.329675981847053</v>
      </c>
      <c r="E12" s="1">
        <v>73.094252474426497</v>
      </c>
      <c r="F12" s="1">
        <v>3.8129509935172582E-49</v>
      </c>
    </row>
    <row r="13" spans="1:9" x14ac:dyDescent="0.2">
      <c r="A13" s="1" t="s">
        <v>14</v>
      </c>
      <c r="B13" s="1">
        <v>521</v>
      </c>
      <c r="C13" s="1">
        <v>95.011043296079663</v>
      </c>
      <c r="D13" s="1">
        <v>0.18236284701742739</v>
      </c>
      <c r="E13" s="1"/>
      <c r="F13" s="1"/>
    </row>
    <row r="14" spans="1:9" ht="13.5" thickBot="1" x14ac:dyDescent="0.25">
      <c r="A14" s="2" t="s">
        <v>15</v>
      </c>
      <c r="B14" s="2">
        <v>525</v>
      </c>
      <c r="C14" s="2">
        <v>148.32974722346788</v>
      </c>
      <c r="D14" s="2"/>
      <c r="E14" s="2"/>
      <c r="F14" s="2"/>
    </row>
    <row r="15" spans="1:9" ht="13.5" thickBot="1" x14ac:dyDescent="0.25"/>
    <row r="16" spans="1:9" x14ac:dyDescent="0.2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</row>
    <row r="17" spans="1:7" x14ac:dyDescent="0.2">
      <c r="A17" s="1" t="s">
        <v>16</v>
      </c>
      <c r="B17" s="1">
        <v>0.19834453299084051</v>
      </c>
      <c r="C17" s="1">
        <v>0.10195562802755136</v>
      </c>
      <c r="D17" s="1">
        <v>1.9454005318592329</v>
      </c>
      <c r="E17" s="1">
        <v>5.226428628729634E-2</v>
      </c>
      <c r="F17" s="1">
        <v>-1.9501229032916068E-3</v>
      </c>
      <c r="G17" s="1">
        <v>0.39863918888497263</v>
      </c>
    </row>
    <row r="18" spans="1:7" x14ac:dyDescent="0.2">
      <c r="A18" s="1" t="s">
        <v>1</v>
      </c>
      <c r="B18" s="1">
        <v>8.5348935734407411E-2</v>
      </c>
      <c r="C18" s="1">
        <v>7.1884794858980191E-3</v>
      </c>
      <c r="D18" s="1">
        <v>11.873016526212597</v>
      </c>
      <c r="E18" s="1">
        <v>6.0849073812933277E-29</v>
      </c>
      <c r="F18" s="1">
        <v>7.1226968630826892E-2</v>
      </c>
      <c r="G18" s="1">
        <v>9.9470902837987929E-2</v>
      </c>
    </row>
    <row r="19" spans="1:7" x14ac:dyDescent="0.2">
      <c r="A19" s="1" t="s">
        <v>2</v>
      </c>
      <c r="B19" s="1">
        <v>3.2854196467833857E-2</v>
      </c>
      <c r="C19" s="1">
        <v>5.1135484099475489E-3</v>
      </c>
      <c r="D19" s="1">
        <v>6.4249311503380984</v>
      </c>
      <c r="E19" s="1">
        <v>2.9793603397282472E-10</v>
      </c>
      <c r="F19" s="1">
        <v>2.2808488947973767E-2</v>
      </c>
      <c r="G19" s="1">
        <v>4.2899903987693944E-2</v>
      </c>
    </row>
    <row r="20" spans="1:7" x14ac:dyDescent="0.2">
      <c r="A20" s="1" t="s">
        <v>43</v>
      </c>
      <c r="B20" s="1">
        <v>-6.6062167015931966E-4</v>
      </c>
      <c r="C20" s="1">
        <v>1.1112850015519341E-4</v>
      </c>
      <c r="D20" s="1">
        <v>-5.9446646831078152</v>
      </c>
      <c r="E20" s="1">
        <v>5.077502124941437E-9</v>
      </c>
      <c r="F20" s="1">
        <v>-8.7893668747842833E-4</v>
      </c>
      <c r="G20" s="1">
        <v>-4.4230665284021098E-4</v>
      </c>
    </row>
    <row r="21" spans="1:7" ht="13.5" thickBot="1" x14ac:dyDescent="0.25">
      <c r="A21" s="2" t="s">
        <v>3</v>
      </c>
      <c r="B21" s="2">
        <v>2.0841312283817984E-2</v>
      </c>
      <c r="C21" s="2">
        <v>3.0037409044472571E-3</v>
      </c>
      <c r="D21" s="2">
        <v>6.9384520658758895</v>
      </c>
      <c r="E21" s="2">
        <v>1.1812008393155308E-11</v>
      </c>
      <c r="F21" s="2">
        <v>1.4940380059764459E-2</v>
      </c>
      <c r="G21" s="2">
        <v>2.6742244507871507E-2</v>
      </c>
    </row>
    <row r="23" spans="1:7" x14ac:dyDescent="0.2">
      <c r="B23">
        <f>(B19+2*B20*4)*100</f>
        <v>2.7569223106559302</v>
      </c>
    </row>
    <row r="25" spans="1:7" x14ac:dyDescent="0.2">
      <c r="A25" t="s">
        <v>29</v>
      </c>
    </row>
    <row r="26" spans="1:7" ht="13.5" thickBot="1" x14ac:dyDescent="0.25"/>
    <row r="27" spans="1:7" x14ac:dyDescent="0.2">
      <c r="A27" s="3" t="s">
        <v>30</v>
      </c>
      <c r="B27" s="3" t="s">
        <v>36</v>
      </c>
      <c r="C27" s="3" t="s">
        <v>32</v>
      </c>
    </row>
    <row r="28" spans="1:7" x14ac:dyDescent="0.2">
      <c r="A28" s="1">
        <v>1</v>
      </c>
      <c r="B28" s="1">
        <v>1.2002487323243523</v>
      </c>
      <c r="C28" s="1">
        <v>-6.8846620833251659E-2</v>
      </c>
    </row>
    <row r="29" spans="1:7" x14ac:dyDescent="0.2">
      <c r="A29" s="1">
        <v>2</v>
      </c>
      <c r="B29" s="1">
        <v>1.6672658203065998</v>
      </c>
      <c r="C29" s="1">
        <v>-0.49169249050236163</v>
      </c>
    </row>
    <row r="30" spans="1:7" x14ac:dyDescent="0.2">
      <c r="A30" s="1">
        <v>3</v>
      </c>
      <c r="B30" s="1">
        <v>1.2002487323243523</v>
      </c>
      <c r="C30" s="1">
        <v>-0.10163644365624247</v>
      </c>
    </row>
    <row r="31" spans="1:7" x14ac:dyDescent="0.2">
      <c r="A31" s="1">
        <v>4</v>
      </c>
      <c r="B31" s="1">
        <v>1.6313138539692504</v>
      </c>
      <c r="C31" s="1">
        <v>0.16044561525880452</v>
      </c>
    </row>
    <row r="32" spans="1:7" x14ac:dyDescent="0.2">
      <c r="A32" s="1">
        <v>5</v>
      </c>
      <c r="B32" s="1">
        <v>1.4618232998083958</v>
      </c>
      <c r="C32" s="1">
        <v>0.2058835207496803</v>
      </c>
    </row>
    <row r="33" spans="1:3" x14ac:dyDescent="0.2">
      <c r="A33" s="1">
        <v>6</v>
      </c>
      <c r="B33" s="1">
        <v>1.9728354159395027</v>
      </c>
      <c r="C33" s="1">
        <v>0.19621828443002043</v>
      </c>
    </row>
    <row r="34" spans="1:3" x14ac:dyDescent="0.2">
      <c r="A34" s="1">
        <v>7</v>
      </c>
      <c r="B34" s="1">
        <v>2.2246876334285606</v>
      </c>
      <c r="C34" s="1">
        <v>0.1956804952218687</v>
      </c>
    </row>
    <row r="35" spans="1:3" x14ac:dyDescent="0.2">
      <c r="A35" s="1">
        <v>8</v>
      </c>
      <c r="B35" s="1">
        <v>1.4328111392403695</v>
      </c>
      <c r="C35" s="1">
        <v>0.17662677319373077</v>
      </c>
    </row>
    <row r="36" spans="1:3" x14ac:dyDescent="0.2">
      <c r="A36" s="1">
        <v>9</v>
      </c>
      <c r="B36" s="1">
        <v>1.7135258700749814</v>
      </c>
      <c r="C36" s="1">
        <v>-0.43259202461291713</v>
      </c>
    </row>
    <row r="37" spans="1:3" x14ac:dyDescent="0.2">
      <c r="A37" s="1">
        <v>10</v>
      </c>
      <c r="B37" s="1">
        <v>2.4899954323711784</v>
      </c>
      <c r="C37" s="1">
        <v>0.41032665637815446</v>
      </c>
    </row>
    <row r="38" spans="1:3" x14ac:dyDescent="0.2">
      <c r="A38" s="1">
        <v>11</v>
      </c>
      <c r="B38" s="1">
        <v>1.8261639141614694</v>
      </c>
      <c r="C38" s="1">
        <v>6.4175495868408206E-3</v>
      </c>
    </row>
    <row r="39" spans="1:3" x14ac:dyDescent="0.2">
      <c r="A39" s="1">
        <v>12</v>
      </c>
      <c r="B39" s="1">
        <v>1.4004976919102046</v>
      </c>
      <c r="C39" s="1">
        <v>0.69506323164951467</v>
      </c>
    </row>
    <row r="40" spans="1:3" x14ac:dyDescent="0.2">
      <c r="A40" s="1">
        <v>13</v>
      </c>
      <c r="B40" s="1">
        <v>1.5667048330353903</v>
      </c>
      <c r="C40" s="1">
        <v>0.60463197334870133</v>
      </c>
    </row>
    <row r="41" spans="1:3" x14ac:dyDescent="0.2">
      <c r="A41" s="1">
        <v>14</v>
      </c>
      <c r="B41" s="1">
        <v>1.6623898139445732</v>
      </c>
      <c r="C41" s="1">
        <v>4.2358278293852081E-2</v>
      </c>
    </row>
    <row r="42" spans="1:3" x14ac:dyDescent="0.2">
      <c r="A42" s="1">
        <v>15</v>
      </c>
      <c r="B42" s="1">
        <v>1.9187741115407424</v>
      </c>
      <c r="C42" s="1">
        <v>1.1813181773374914</v>
      </c>
    </row>
    <row r="43" spans="1:3" x14ac:dyDescent="0.2">
      <c r="A43" s="1">
        <v>16</v>
      </c>
      <c r="B43" s="1">
        <v>1.8944044079398061</v>
      </c>
      <c r="C43" s="1">
        <v>0.95803469578770839</v>
      </c>
    </row>
    <row r="44" spans="1:3" x14ac:dyDescent="0.2">
      <c r="A44" s="1">
        <v>17</v>
      </c>
      <c r="B44" s="1">
        <v>1.4850115594661359</v>
      </c>
      <c r="C44" s="1">
        <v>0.52989146107612872</v>
      </c>
    </row>
    <row r="45" spans="1:3" x14ac:dyDescent="0.2">
      <c r="A45" s="1">
        <v>18</v>
      </c>
      <c r="B45" s="1">
        <v>1.8728418163008724</v>
      </c>
      <c r="C45" s="1">
        <v>0.49083837605298442</v>
      </c>
    </row>
    <row r="46" spans="1:3" x14ac:dyDescent="0.2">
      <c r="A46" s="1">
        <v>19</v>
      </c>
      <c r="B46" s="1">
        <v>1.5379912536286446</v>
      </c>
      <c r="C46" s="1">
        <v>-0.2570574081665804</v>
      </c>
    </row>
    <row r="47" spans="1:3" x14ac:dyDescent="0.2">
      <c r="A47" s="1">
        <v>20</v>
      </c>
      <c r="B47" s="1">
        <v>1.6741650238221779</v>
      </c>
      <c r="C47" s="1">
        <v>-0.17008762704590374</v>
      </c>
    </row>
    <row r="48" spans="1:3" x14ac:dyDescent="0.2">
      <c r="A48" s="1">
        <v>21</v>
      </c>
      <c r="B48" s="1">
        <v>1.5873579499958961</v>
      </c>
      <c r="C48" s="1">
        <v>0.34126070194935609</v>
      </c>
    </row>
    <row r="49" spans="1:3" x14ac:dyDescent="0.2">
      <c r="A49" s="1">
        <v>22</v>
      </c>
      <c r="B49" s="1">
        <v>1.8906576944565576</v>
      </c>
      <c r="C49" s="1">
        <v>0.24705275534725413</v>
      </c>
    </row>
    <row r="50" spans="1:3" x14ac:dyDescent="0.2">
      <c r="A50" s="1">
        <v>23</v>
      </c>
      <c r="B50" s="1">
        <v>1.9936767282233205</v>
      </c>
      <c r="C50" s="1">
        <v>-0.14837649206723569</v>
      </c>
    </row>
    <row r="51" spans="1:3" x14ac:dyDescent="0.2">
      <c r="A51" s="1">
        <v>24</v>
      </c>
      <c r="B51" s="1">
        <v>1.3359900684596153</v>
      </c>
      <c r="C51" s="1">
        <v>-1.9708683408955849</v>
      </c>
    </row>
    <row r="52" spans="1:3" x14ac:dyDescent="0.2">
      <c r="A52" s="1">
        <v>25</v>
      </c>
      <c r="B52" s="1">
        <v>1.6151275272016097</v>
      </c>
      <c r="C52" s="1">
        <v>0.17663194202644528</v>
      </c>
    </row>
    <row r="53" spans="1:3" x14ac:dyDescent="0.2">
      <c r="A53" s="1">
        <v>26</v>
      </c>
      <c r="B53" s="1">
        <v>1.7190684359648807</v>
      </c>
      <c r="C53" s="1">
        <v>0.53851929109842933</v>
      </c>
    </row>
    <row r="54" spans="1:3" x14ac:dyDescent="0.2">
      <c r="A54" s="1">
        <v>27</v>
      </c>
      <c r="B54" s="1">
        <v>2.0538015666364338</v>
      </c>
      <c r="C54" s="1">
        <v>-2.245228446133396E-3</v>
      </c>
    </row>
    <row r="55" spans="1:3" x14ac:dyDescent="0.2">
      <c r="A55" s="1">
        <v>28</v>
      </c>
      <c r="B55" s="1">
        <v>1.9475501702211022</v>
      </c>
      <c r="C55" s="1">
        <v>0.57817847408715339</v>
      </c>
    </row>
    <row r="56" spans="1:3" x14ac:dyDescent="0.2">
      <c r="A56" s="1">
        <v>29</v>
      </c>
      <c r="B56" s="1">
        <v>1.8696449598985794</v>
      </c>
      <c r="C56" s="1">
        <v>0.65608368440967624</v>
      </c>
    </row>
    <row r="57" spans="1:3" x14ac:dyDescent="0.2">
      <c r="A57" s="1">
        <v>30</v>
      </c>
      <c r="B57" s="1">
        <v>1.1441547440775177</v>
      </c>
      <c r="C57" s="1">
        <v>3.450025226412845E-2</v>
      </c>
    </row>
    <row r="58" spans="1:3" x14ac:dyDescent="0.2">
      <c r="A58" s="1">
        <v>31</v>
      </c>
      <c r="B58" s="1">
        <v>1.9036138499375328</v>
      </c>
      <c r="C58" s="1">
        <v>0.66133550752400394</v>
      </c>
    </row>
    <row r="59" spans="1:3" x14ac:dyDescent="0.2">
      <c r="A59" s="1">
        <v>32</v>
      </c>
      <c r="B59" s="1">
        <v>1.5605021009466644</v>
      </c>
      <c r="C59" s="1">
        <v>-5.642470417039025E-2</v>
      </c>
    </row>
    <row r="60" spans="1:3" x14ac:dyDescent="0.2">
      <c r="A60" s="1">
        <v>33</v>
      </c>
      <c r="B60" s="1">
        <v>1.9978896900037804</v>
      </c>
      <c r="C60" s="1">
        <v>0.27217221128470537</v>
      </c>
    </row>
    <row r="61" spans="1:3" x14ac:dyDescent="0.2">
      <c r="A61" s="1">
        <v>34</v>
      </c>
      <c r="B61" s="1">
        <v>1.4826646120922136</v>
      </c>
      <c r="C61" s="1">
        <v>0.12677330034188672</v>
      </c>
    </row>
    <row r="62" spans="1:3" x14ac:dyDescent="0.2">
      <c r="A62" s="1">
        <v>35</v>
      </c>
      <c r="B62" s="1">
        <v>1.3151487561757973</v>
      </c>
      <c r="C62" s="1">
        <v>0.228149353753758</v>
      </c>
    </row>
    <row r="63" spans="1:3" x14ac:dyDescent="0.2">
      <c r="A63" s="1">
        <v>36</v>
      </c>
      <c r="B63" s="1">
        <v>2.0503441878118651</v>
      </c>
      <c r="C63" s="1">
        <v>-0.59873036057133211</v>
      </c>
    </row>
    <row r="64" spans="1:3" x14ac:dyDescent="0.2">
      <c r="A64" s="1">
        <v>37</v>
      </c>
      <c r="B64" s="1">
        <v>1.6917527067382983</v>
      </c>
      <c r="C64" s="1">
        <v>0.12469937508012841</v>
      </c>
    </row>
    <row r="65" spans="1:3" x14ac:dyDescent="0.2">
      <c r="A65" s="1">
        <v>38</v>
      </c>
      <c r="B65" s="1">
        <v>1.1288680621189351</v>
      </c>
      <c r="C65" s="1">
        <v>0.12674797535883919</v>
      </c>
    </row>
    <row r="66" spans="1:3" x14ac:dyDescent="0.2">
      <c r="A66" s="1">
        <v>39</v>
      </c>
      <c r="B66" s="1">
        <v>1.5483705644960659</v>
      </c>
      <c r="C66" s="1">
        <v>-0.44975827582795613</v>
      </c>
    </row>
    <row r="67" spans="1:3" x14ac:dyDescent="0.2">
      <c r="A67" s="1">
        <v>40</v>
      </c>
      <c r="B67" s="1">
        <v>1.5039927008606242</v>
      </c>
      <c r="C67" s="1">
        <v>0.32858876288768601</v>
      </c>
    </row>
    <row r="68" spans="1:3" x14ac:dyDescent="0.2">
      <c r="A68" s="1">
        <v>41</v>
      </c>
      <c r="B68" s="1">
        <v>1.3151487561757973</v>
      </c>
      <c r="C68" s="1">
        <v>0.74025620767579747</v>
      </c>
    </row>
    <row r="69" spans="1:3" x14ac:dyDescent="0.2">
      <c r="A69" s="1">
        <v>42</v>
      </c>
      <c r="B69" s="1">
        <v>1.7195735845157685</v>
      </c>
      <c r="C69" s="1">
        <v>0.58301150847827743</v>
      </c>
    </row>
    <row r="70" spans="1:3" x14ac:dyDescent="0.2">
      <c r="A70" s="1">
        <v>43</v>
      </c>
      <c r="B70" s="1">
        <v>1.7497776291971001</v>
      </c>
      <c r="C70" s="1">
        <v>-0.24570023242082595</v>
      </c>
    </row>
    <row r="71" spans="1:3" x14ac:dyDescent="0.2">
      <c r="A71" s="1">
        <v>44</v>
      </c>
      <c r="B71" s="1">
        <v>1.5279585324550393</v>
      </c>
      <c r="C71" s="1">
        <v>-0.14166417133514875</v>
      </c>
    </row>
    <row r="72" spans="1:3" x14ac:dyDescent="0.2">
      <c r="A72" s="1">
        <v>45</v>
      </c>
      <c r="B72" s="1">
        <v>1.6727068857303034</v>
      </c>
      <c r="C72" s="1">
        <v>0.18046121162639506</v>
      </c>
    </row>
    <row r="73" spans="1:3" x14ac:dyDescent="0.2">
      <c r="A73" s="1">
        <v>46</v>
      </c>
      <c r="B73" s="1">
        <v>2.1423508899895345</v>
      </c>
      <c r="C73" s="1">
        <v>0.47504494284454468</v>
      </c>
    </row>
    <row r="74" spans="1:3" x14ac:dyDescent="0.2">
      <c r="A74" s="1">
        <v>47</v>
      </c>
      <c r="B74" s="1">
        <v>1.0840274651325892</v>
      </c>
      <c r="C74" s="1">
        <v>-0.57120383870392544</v>
      </c>
    </row>
    <row r="75" spans="1:3" x14ac:dyDescent="0.2">
      <c r="A75" s="1">
        <v>48</v>
      </c>
      <c r="B75" s="1">
        <v>1.590799774686906</v>
      </c>
      <c r="C75" s="1">
        <v>-0.51579735165792995</v>
      </c>
    </row>
    <row r="76" spans="1:3" x14ac:dyDescent="0.2">
      <c r="A76" s="1">
        <v>49</v>
      </c>
      <c r="B76" s="1">
        <v>1.6770896707677803</v>
      </c>
      <c r="C76" s="1">
        <v>-0.38236250317338016</v>
      </c>
    </row>
    <row r="77" spans="1:3" x14ac:dyDescent="0.2">
      <c r="A77" s="1">
        <v>50</v>
      </c>
      <c r="B77" s="1">
        <v>1.5875461453192083</v>
      </c>
      <c r="C77" s="1">
        <v>-0.5228354083267801</v>
      </c>
    </row>
    <row r="78" spans="1:3" x14ac:dyDescent="0.2">
      <c r="A78" s="1">
        <v>51</v>
      </c>
      <c r="B78" s="1">
        <v>1.5998658770931193</v>
      </c>
      <c r="C78" s="1">
        <v>-1.1112858622744484</v>
      </c>
    </row>
    <row r="79" spans="1:3" x14ac:dyDescent="0.2">
      <c r="A79" s="1">
        <v>52</v>
      </c>
      <c r="B79" s="1">
        <v>1.6982271236810629</v>
      </c>
      <c r="C79" s="1">
        <v>0.453535079578399</v>
      </c>
    </row>
    <row r="80" spans="1:3" x14ac:dyDescent="0.2">
      <c r="A80" s="1">
        <v>53</v>
      </c>
      <c r="B80" s="1">
        <v>1.6709113944544802</v>
      </c>
      <c r="C80" s="1">
        <v>-6.1473482020379944E-2</v>
      </c>
    </row>
    <row r="81" spans="1:3" x14ac:dyDescent="0.2">
      <c r="A81" s="1">
        <v>54</v>
      </c>
      <c r="B81" s="1">
        <v>1.5660298612274857</v>
      </c>
      <c r="C81" s="1">
        <v>0.22572960800056929</v>
      </c>
    </row>
    <row r="82" spans="1:3" x14ac:dyDescent="0.2">
      <c r="A82" s="1">
        <v>55</v>
      </c>
      <c r="B82" s="1">
        <v>1.2855976680587597</v>
      </c>
      <c r="C82" s="1">
        <v>-0.36930693618460464</v>
      </c>
    </row>
    <row r="83" spans="1:3" x14ac:dyDescent="0.2">
      <c r="A83" s="1">
        <v>56</v>
      </c>
      <c r="B83" s="1">
        <v>1.5711955633790193</v>
      </c>
      <c r="C83" s="1">
        <v>-0.39254056703737317</v>
      </c>
    </row>
    <row r="84" spans="1:3" x14ac:dyDescent="0.2">
      <c r="A84" s="1">
        <v>57</v>
      </c>
      <c r="B84" s="1">
        <v>1.6169623918228517</v>
      </c>
      <c r="C84" s="1">
        <v>-0.39318696020073607</v>
      </c>
    </row>
    <row r="85" spans="1:3" x14ac:dyDescent="0.2">
      <c r="A85" s="1">
        <v>58</v>
      </c>
      <c r="B85" s="1">
        <v>1.1965955106910149</v>
      </c>
      <c r="C85" s="1">
        <v>1.105989582303031</v>
      </c>
    </row>
    <row r="86" spans="1:3" x14ac:dyDescent="0.2">
      <c r="A86" s="1">
        <v>59</v>
      </c>
      <c r="B86" s="1">
        <v>2.1219096593331921</v>
      </c>
      <c r="C86" s="1">
        <v>0.95217158063177543</v>
      </c>
    </row>
    <row r="87" spans="1:3" x14ac:dyDescent="0.2">
      <c r="A87" s="1">
        <v>60</v>
      </c>
      <c r="B87" s="1">
        <v>1.7615364181783892</v>
      </c>
      <c r="C87" s="1">
        <v>-0.28448769379003447</v>
      </c>
    </row>
    <row r="88" spans="1:3" x14ac:dyDescent="0.2">
      <c r="A88" s="1">
        <v>61</v>
      </c>
      <c r="B88" s="1">
        <v>1.9818801296729391</v>
      </c>
      <c r="C88" s="1">
        <v>0.47856304793668669</v>
      </c>
    </row>
    <row r="89" spans="1:3" x14ac:dyDescent="0.2">
      <c r="A89" s="1">
        <v>62</v>
      </c>
      <c r="B89" s="1">
        <v>1.7119758201796165</v>
      </c>
      <c r="C89" s="1">
        <v>0.80491387546143445</v>
      </c>
    </row>
    <row r="90" spans="1:3" x14ac:dyDescent="0.2">
      <c r="A90" s="1">
        <v>63</v>
      </c>
      <c r="B90" s="1">
        <v>1.545149776920999</v>
      </c>
      <c r="C90" s="1">
        <v>0.28743168682731124</v>
      </c>
    </row>
    <row r="91" spans="1:3" x14ac:dyDescent="0.2">
      <c r="A91" s="1">
        <v>64</v>
      </c>
      <c r="B91" s="1">
        <v>1.3672933821598297</v>
      </c>
      <c r="C91" s="1">
        <v>-5.6261505540485812E-2</v>
      </c>
    </row>
    <row r="92" spans="1:3" x14ac:dyDescent="0.2">
      <c r="A92" s="1">
        <v>65</v>
      </c>
      <c r="B92" s="1">
        <v>1.6979309830515981</v>
      </c>
      <c r="C92" s="1">
        <v>0.3536253551387023</v>
      </c>
    </row>
    <row r="93" spans="1:3" x14ac:dyDescent="0.2">
      <c r="A93" s="1">
        <v>66</v>
      </c>
      <c r="B93" s="1">
        <v>2.2802086749363375</v>
      </c>
      <c r="C93" s="1">
        <v>0.71452309828407001</v>
      </c>
    </row>
    <row r="94" spans="1:3" x14ac:dyDescent="0.2">
      <c r="A94" s="1">
        <v>67</v>
      </c>
      <c r="B94" s="1">
        <v>1.8449016673136611</v>
      </c>
      <c r="C94" s="1">
        <v>-1.2320203565350907E-2</v>
      </c>
    </row>
    <row r="95" spans="1:3" x14ac:dyDescent="0.2">
      <c r="A95" s="1">
        <v>68</v>
      </c>
      <c r="B95" s="1">
        <v>1.6935220665014548</v>
      </c>
      <c r="C95" s="1">
        <v>0.60906302649259114</v>
      </c>
    </row>
    <row r="96" spans="1:3" x14ac:dyDescent="0.2">
      <c r="A96" s="1">
        <v>69</v>
      </c>
      <c r="B96" s="1">
        <v>1.9306138638228554</v>
      </c>
      <c r="C96" s="1">
        <v>-0.18839484015493646</v>
      </c>
    </row>
    <row r="97" spans="1:3" x14ac:dyDescent="0.2">
      <c r="A97" s="1">
        <v>70</v>
      </c>
      <c r="B97" s="1">
        <v>1.3568313807434333</v>
      </c>
      <c r="C97" s="1">
        <v>-0.66368420018348806</v>
      </c>
    </row>
    <row r="98" spans="1:3" x14ac:dyDescent="0.2">
      <c r="A98" s="1">
        <v>71</v>
      </c>
      <c r="B98" s="1">
        <v>1.6565444991134268</v>
      </c>
      <c r="C98" s="1">
        <v>8.5674524554492093E-2</v>
      </c>
    </row>
    <row r="99" spans="1:3" x14ac:dyDescent="0.2">
      <c r="A99" s="1">
        <v>72</v>
      </c>
      <c r="B99" s="1">
        <v>2.0585607423205348</v>
      </c>
      <c r="C99" s="1">
        <v>0.51252360370851768</v>
      </c>
    </row>
    <row r="100" spans="1:3" x14ac:dyDescent="0.2">
      <c r="A100" s="1">
        <v>73</v>
      </c>
      <c r="B100" s="1">
        <v>1.7568639373514054</v>
      </c>
      <c r="C100" s="1">
        <v>-0.16558999554497622</v>
      </c>
    </row>
    <row r="101" spans="1:3" x14ac:dyDescent="0.2">
      <c r="A101" s="1">
        <v>74</v>
      </c>
      <c r="B101" s="1">
        <v>2.3239716407464899</v>
      </c>
      <c r="C101" s="1">
        <v>-1.2558185595630886</v>
      </c>
    </row>
    <row r="102" spans="1:3" x14ac:dyDescent="0.2">
      <c r="A102" s="1">
        <v>75</v>
      </c>
      <c r="B102" s="1">
        <v>1.4201406752407597</v>
      </c>
      <c r="C102" s="1">
        <v>-9.8384835258440217E-2</v>
      </c>
    </row>
    <row r="103" spans="1:3" x14ac:dyDescent="0.2">
      <c r="A103" s="1">
        <v>76</v>
      </c>
      <c r="B103" s="1">
        <v>2.1118482641469227</v>
      </c>
      <c r="C103" s="1">
        <v>0.36469013597056099</v>
      </c>
    </row>
    <row r="104" spans="1:3" x14ac:dyDescent="0.2">
      <c r="A104" s="1">
        <v>77</v>
      </c>
      <c r="B104" s="1">
        <v>1.624521873498171</v>
      </c>
      <c r="C104" s="1">
        <v>-0.23822751237828044</v>
      </c>
    </row>
    <row r="105" spans="1:3" x14ac:dyDescent="0.2">
      <c r="A105" s="1">
        <v>78</v>
      </c>
      <c r="B105" s="1">
        <v>1.3064389803425778</v>
      </c>
      <c r="C105" s="1">
        <v>-0.17503686885147718</v>
      </c>
    </row>
    <row r="106" spans="1:3" x14ac:dyDescent="0.2">
      <c r="A106" s="1">
        <v>79</v>
      </c>
      <c r="B106" s="1">
        <v>1.8792141314546922</v>
      </c>
      <c r="C106" s="1">
        <v>0.25495230991439</v>
      </c>
    </row>
    <row r="107" spans="1:3" x14ac:dyDescent="0.2">
      <c r="A107" s="1">
        <v>80</v>
      </c>
      <c r="B107" s="1">
        <v>2.0500848680350887</v>
      </c>
      <c r="C107" s="1">
        <v>-8.4372091683595718E-2</v>
      </c>
    </row>
    <row r="108" spans="1:3" x14ac:dyDescent="0.2">
      <c r="A108" s="1">
        <v>81</v>
      </c>
      <c r="B108" s="1">
        <v>1.4737429499548313</v>
      </c>
      <c r="C108" s="1">
        <v>3.0334446821442818E-2</v>
      </c>
    </row>
    <row r="109" spans="1:3" x14ac:dyDescent="0.2">
      <c r="A109" s="1">
        <v>82</v>
      </c>
      <c r="B109" s="1">
        <v>1.6773858113972449</v>
      </c>
      <c r="C109" s="1">
        <v>-0.14051859179797987</v>
      </c>
    </row>
    <row r="110" spans="1:3" x14ac:dyDescent="0.2">
      <c r="A110" s="1">
        <v>83</v>
      </c>
      <c r="B110" s="1">
        <v>1.1726807294837007</v>
      </c>
      <c r="C110" s="1">
        <v>-0.10796999249127248</v>
      </c>
    </row>
    <row r="111" spans="1:3" x14ac:dyDescent="0.2">
      <c r="A111" s="1">
        <v>84</v>
      </c>
      <c r="B111" s="1">
        <v>1.5243472366598496</v>
      </c>
      <c r="C111" s="1">
        <v>0.37327262326768262</v>
      </c>
    </row>
    <row r="112" spans="1:3" x14ac:dyDescent="0.2">
      <c r="A112" s="1">
        <v>85</v>
      </c>
      <c r="B112" s="1">
        <v>1.4375571850526332</v>
      </c>
      <c r="C112" s="1">
        <v>-0.18479421655726513</v>
      </c>
    </row>
    <row r="113" spans="1:3" x14ac:dyDescent="0.2">
      <c r="A113" s="1">
        <v>86</v>
      </c>
      <c r="B113" s="1">
        <v>1.6005151904800985</v>
      </c>
      <c r="C113" s="1">
        <v>-0.41878799510148235</v>
      </c>
    </row>
    <row r="114" spans="1:3" x14ac:dyDescent="0.2">
      <c r="A114" s="1">
        <v>87</v>
      </c>
      <c r="B114" s="1">
        <v>1.5530086650021768</v>
      </c>
      <c r="C114" s="1">
        <v>-0.37435366866053066</v>
      </c>
    </row>
    <row r="115" spans="1:3" x14ac:dyDescent="0.2">
      <c r="A115" s="1">
        <v>88</v>
      </c>
      <c r="B115" s="1">
        <v>1.6363739141374487</v>
      </c>
      <c r="C115" s="1">
        <v>0.44306762754238704</v>
      </c>
    </row>
    <row r="116" spans="1:3" x14ac:dyDescent="0.2">
      <c r="A116" s="1">
        <v>89</v>
      </c>
      <c r="B116" s="1">
        <v>1.638500700136174</v>
      </c>
      <c r="C116" s="1">
        <v>0.64897075504782364</v>
      </c>
    </row>
    <row r="117" spans="1:3" x14ac:dyDescent="0.2">
      <c r="A117" s="1">
        <v>90</v>
      </c>
      <c r="B117" s="1">
        <v>1.6498818868473502</v>
      </c>
      <c r="C117" s="1">
        <v>0.36502113369491451</v>
      </c>
    </row>
    <row r="118" spans="1:3" x14ac:dyDescent="0.2">
      <c r="A118" s="1">
        <v>91</v>
      </c>
      <c r="B118" s="1">
        <v>1.6780565387050848</v>
      </c>
      <c r="C118" s="1">
        <v>9.8589292712922161E-2</v>
      </c>
    </row>
    <row r="119" spans="1:3" x14ac:dyDescent="0.2">
      <c r="A119" s="1">
        <v>92</v>
      </c>
      <c r="B119" s="1">
        <v>2.4632139987998882</v>
      </c>
      <c r="C119" s="1">
        <v>1.4899436705926306E-3</v>
      </c>
    </row>
    <row r="120" spans="1:3" x14ac:dyDescent="0.2">
      <c r="A120" s="1">
        <v>93</v>
      </c>
      <c r="B120" s="1">
        <v>1.2547253366014042</v>
      </c>
      <c r="C120" s="1">
        <v>-0.15611304793329439</v>
      </c>
    </row>
    <row r="121" spans="1:3" x14ac:dyDescent="0.2">
      <c r="A121" s="1">
        <v>94</v>
      </c>
      <c r="B121" s="1">
        <v>1.2855976680587597</v>
      </c>
      <c r="C121" s="1">
        <v>0.28509941605890998</v>
      </c>
    </row>
    <row r="122" spans="1:3" x14ac:dyDescent="0.2">
      <c r="A122" s="1">
        <v>95</v>
      </c>
      <c r="B122" s="1">
        <v>1.3642199132363337</v>
      </c>
      <c r="C122" s="1">
        <v>0.5075822636652576</v>
      </c>
    </row>
    <row r="123" spans="1:3" x14ac:dyDescent="0.2">
      <c r="A123" s="1">
        <v>96</v>
      </c>
      <c r="B123" s="1">
        <v>1.3730715768456541</v>
      </c>
      <c r="C123" s="1">
        <v>1.322278427423651E-2</v>
      </c>
    </row>
    <row r="124" spans="1:3" x14ac:dyDescent="0.2">
      <c r="A124" s="1">
        <v>97</v>
      </c>
      <c r="B124" s="1">
        <v>1.3400742723358114</v>
      </c>
      <c r="C124" s="1">
        <v>-8.7311303840443388E-2</v>
      </c>
    </row>
    <row r="125" spans="1:3" x14ac:dyDescent="0.2">
      <c r="A125" s="1">
        <v>98</v>
      </c>
      <c r="B125" s="1">
        <v>2.0344046612499032</v>
      </c>
      <c r="C125" s="1">
        <v>0.54277726464726817</v>
      </c>
    </row>
    <row r="126" spans="1:3" x14ac:dyDescent="0.2">
      <c r="A126" s="1">
        <v>99</v>
      </c>
      <c r="B126" s="1">
        <v>1.5826676984253665</v>
      </c>
      <c r="C126" s="1">
        <v>-0.13574871548904111</v>
      </c>
    </row>
    <row r="127" spans="1:3" x14ac:dyDescent="0.2">
      <c r="A127" s="1">
        <v>100</v>
      </c>
      <c r="B127" s="1">
        <v>1.3151487561757973</v>
      </c>
      <c r="C127" s="1">
        <v>-6.2385787680429239E-2</v>
      </c>
    </row>
    <row r="128" spans="1:3" x14ac:dyDescent="0.2">
      <c r="A128" s="1">
        <v>101</v>
      </c>
      <c r="B128" s="1">
        <v>1.7769692413911271</v>
      </c>
      <c r="C128" s="1">
        <v>-0.14186358220844886</v>
      </c>
    </row>
    <row r="129" spans="1:3" x14ac:dyDescent="0.2">
      <c r="A129" s="1">
        <v>102</v>
      </c>
      <c r="B129" s="1">
        <v>1.5530086650021768</v>
      </c>
      <c r="C129" s="1">
        <v>-0.23125282501985733</v>
      </c>
    </row>
    <row r="130" spans="1:3" x14ac:dyDescent="0.2">
      <c r="A130" s="1">
        <v>103</v>
      </c>
      <c r="B130" s="1">
        <v>1.8132628396385635</v>
      </c>
      <c r="C130" s="1">
        <v>-0.30918544286228933</v>
      </c>
    </row>
    <row r="131" spans="1:3" x14ac:dyDescent="0.2">
      <c r="A131" s="1">
        <v>104</v>
      </c>
      <c r="B131" s="1">
        <v>1.5264507957914757</v>
      </c>
      <c r="C131" s="1">
        <v>0.50563704950488986</v>
      </c>
    </row>
    <row r="132" spans="1:3" x14ac:dyDescent="0.2">
      <c r="A132" s="1">
        <v>105</v>
      </c>
      <c r="B132" s="1">
        <v>1.7367277326963004</v>
      </c>
      <c r="C132" s="1">
        <v>0.97132246840590963</v>
      </c>
    </row>
    <row r="133" spans="1:3" x14ac:dyDescent="0.2">
      <c r="A133" s="1">
        <v>106</v>
      </c>
      <c r="B133" s="1">
        <v>1.8225634449153001</v>
      </c>
      <c r="C133" s="1">
        <v>0.10168520735883368</v>
      </c>
    </row>
    <row r="134" spans="1:3" x14ac:dyDescent="0.2">
      <c r="A134" s="1">
        <v>107</v>
      </c>
      <c r="B134" s="1">
        <v>1.7822631001241747</v>
      </c>
      <c r="C134" s="1">
        <v>0.80775403406644264</v>
      </c>
    </row>
    <row r="135" spans="1:3" x14ac:dyDescent="0.2">
      <c r="A135" s="1">
        <v>108</v>
      </c>
      <c r="B135" s="1">
        <v>1.7715802150709274</v>
      </c>
      <c r="C135" s="1">
        <v>0.12603964485660479</v>
      </c>
    </row>
    <row r="136" spans="1:3" x14ac:dyDescent="0.2">
      <c r="A136" s="1">
        <v>109</v>
      </c>
      <c r="B136" s="1">
        <v>1.3359493452669668</v>
      </c>
      <c r="C136" s="1">
        <v>-0.40773004252753808</v>
      </c>
    </row>
    <row r="137" spans="1:3" x14ac:dyDescent="0.2">
      <c r="A137" s="1">
        <v>110</v>
      </c>
      <c r="B137" s="1">
        <v>1.8468853539127967</v>
      </c>
      <c r="C137" s="1">
        <v>0.43549703176372967</v>
      </c>
    </row>
    <row r="138" spans="1:3" x14ac:dyDescent="0.2">
      <c r="A138" s="1">
        <v>111</v>
      </c>
      <c r="B138" s="1">
        <v>1.5279585324550393</v>
      </c>
      <c r="C138" s="1">
        <v>-0.31304578809076888</v>
      </c>
    </row>
    <row r="139" spans="1:3" x14ac:dyDescent="0.2">
      <c r="A139" s="1">
        <v>112</v>
      </c>
      <c r="B139" s="1">
        <v>2.6528470562688171</v>
      </c>
      <c r="C139" s="1">
        <v>0.56522844842861453</v>
      </c>
    </row>
    <row r="140" spans="1:3" x14ac:dyDescent="0.2">
      <c r="A140" s="1">
        <v>113</v>
      </c>
      <c r="B140" s="1">
        <v>1.458398497336451</v>
      </c>
      <c r="C140" s="1">
        <v>0.22800045623377785</v>
      </c>
    </row>
    <row r="141" spans="1:3" x14ac:dyDescent="0.2">
      <c r="A141" s="1">
        <v>114</v>
      </c>
      <c r="B141" s="1">
        <v>1.7374027045042053</v>
      </c>
      <c r="C141" s="1">
        <v>7.2524068679298725E-2</v>
      </c>
    </row>
    <row r="142" spans="1:3" x14ac:dyDescent="0.2">
      <c r="A142" s="1">
        <v>115</v>
      </c>
      <c r="B142" s="1">
        <v>2.09146211444865</v>
      </c>
      <c r="C142" s="1">
        <v>-0.65637758915932731</v>
      </c>
    </row>
    <row r="143" spans="1:3" x14ac:dyDescent="0.2">
      <c r="A143" s="1">
        <v>116</v>
      </c>
      <c r="B143" s="1">
        <v>1.3960069615665753</v>
      </c>
      <c r="C143" s="1">
        <v>-7.4251121584255841E-2</v>
      </c>
    </row>
    <row r="144" spans="1:3" x14ac:dyDescent="0.2">
      <c r="A144" s="1">
        <v>117</v>
      </c>
      <c r="B144" s="1">
        <v>1.5409850738577304</v>
      </c>
      <c r="C144" s="1">
        <v>-0.28822210536236237</v>
      </c>
    </row>
    <row r="145" spans="1:3" x14ac:dyDescent="0.2">
      <c r="A145" s="1">
        <v>118</v>
      </c>
      <c r="B145" s="1">
        <v>1.4618232998083958</v>
      </c>
      <c r="C145" s="1">
        <v>-0.16983961815974635</v>
      </c>
    </row>
    <row r="146" spans="1:3" x14ac:dyDescent="0.2">
      <c r="A146" s="1">
        <v>119</v>
      </c>
      <c r="B146" s="1">
        <v>1.6727626799720372</v>
      </c>
      <c r="C146" s="1">
        <v>-0.33776161323969722</v>
      </c>
    </row>
    <row r="147" spans="1:3" x14ac:dyDescent="0.2">
      <c r="A147" s="1">
        <v>120</v>
      </c>
      <c r="B147" s="1">
        <v>1.4960032509069341</v>
      </c>
      <c r="C147" s="1">
        <v>-0.39739096223882431</v>
      </c>
    </row>
    <row r="148" spans="1:3" x14ac:dyDescent="0.2">
      <c r="A148" s="1">
        <v>121</v>
      </c>
      <c r="B148" s="1">
        <v>1.6478347232802073</v>
      </c>
      <c r="C148" s="1">
        <v>-3.8396810846107021E-2</v>
      </c>
    </row>
    <row r="149" spans="1:3" x14ac:dyDescent="0.2">
      <c r="A149" s="1">
        <v>122</v>
      </c>
      <c r="B149" s="1">
        <v>1.5140764724213307</v>
      </c>
      <c r="C149" s="1">
        <v>1.8480395676812034E-2</v>
      </c>
    </row>
    <row r="150" spans="1:3" x14ac:dyDescent="0.2">
      <c r="A150" s="1">
        <v>123</v>
      </c>
      <c r="B150" s="1">
        <v>1.5107721438046262</v>
      </c>
      <c r="C150" s="1">
        <v>-0.41215985513651643</v>
      </c>
    </row>
    <row r="151" spans="1:3" x14ac:dyDescent="0.2">
      <c r="A151" s="1">
        <v>124</v>
      </c>
      <c r="B151" s="1">
        <v>1.6197206347669237</v>
      </c>
      <c r="C151" s="1">
        <v>-0.45656982496124288</v>
      </c>
    </row>
    <row r="152" spans="1:3" x14ac:dyDescent="0.2">
      <c r="A152" s="1">
        <v>125</v>
      </c>
      <c r="B152" s="1">
        <v>2.1647509903387596</v>
      </c>
      <c r="C152" s="1">
        <v>-0.80121361634148514</v>
      </c>
    </row>
    <row r="153" spans="1:3" x14ac:dyDescent="0.2">
      <c r="A153" s="1">
        <v>126</v>
      </c>
      <c r="B153" s="1">
        <v>1.9940531188699451</v>
      </c>
      <c r="C153" s="1">
        <v>-0.13307858062041711</v>
      </c>
    </row>
    <row r="154" spans="1:3" x14ac:dyDescent="0.2">
      <c r="A154" s="1">
        <v>127</v>
      </c>
      <c r="B154" s="1">
        <v>1.4409432155019088</v>
      </c>
      <c r="C154" s="1">
        <v>0.26016188545801544</v>
      </c>
    </row>
    <row r="155" spans="1:3" x14ac:dyDescent="0.2">
      <c r="A155" s="1">
        <v>128</v>
      </c>
      <c r="B155" s="1">
        <v>1.8899980528603826</v>
      </c>
      <c r="C155" s="1">
        <v>-1.4845329447522182</v>
      </c>
    </row>
    <row r="156" spans="1:3" x14ac:dyDescent="0.2">
      <c r="A156" s="1">
        <v>129</v>
      </c>
      <c r="B156" s="1">
        <v>1.4996941701484494</v>
      </c>
      <c r="C156" s="1">
        <v>-0.43498343315602117</v>
      </c>
    </row>
    <row r="157" spans="1:3" x14ac:dyDescent="0.2">
      <c r="A157" s="1">
        <v>130</v>
      </c>
      <c r="B157" s="1">
        <v>1.4734836301780552</v>
      </c>
      <c r="C157" s="1">
        <v>0.13595428225604511</v>
      </c>
    </row>
    <row r="158" spans="1:3" x14ac:dyDescent="0.2">
      <c r="A158" s="1">
        <v>131</v>
      </c>
      <c r="B158" s="1">
        <v>1.8897663074336954</v>
      </c>
      <c r="C158" s="1">
        <v>0.29852963915822239</v>
      </c>
    </row>
    <row r="159" spans="1:3" x14ac:dyDescent="0.2">
      <c r="A159" s="1">
        <v>132</v>
      </c>
      <c r="B159" s="1">
        <v>1.8227516402386124</v>
      </c>
      <c r="C159" s="1">
        <v>-0.21331372780451208</v>
      </c>
    </row>
    <row r="160" spans="1:3" x14ac:dyDescent="0.2">
      <c r="A160" s="1">
        <v>133</v>
      </c>
      <c r="B160" s="1">
        <v>1.2983021764965001</v>
      </c>
      <c r="C160" s="1">
        <v>-3.9841186886494517E-2</v>
      </c>
    </row>
    <row r="161" spans="1:3" x14ac:dyDescent="0.2">
      <c r="A161" s="1">
        <v>134</v>
      </c>
      <c r="B161" s="1">
        <v>1.3105256247505896</v>
      </c>
      <c r="C161" s="1">
        <v>-0.2458148877581614</v>
      </c>
    </row>
    <row r="162" spans="1:3" x14ac:dyDescent="0.2">
      <c r="A162" s="1">
        <v>135</v>
      </c>
      <c r="B162" s="1">
        <v>1.5216525989147938</v>
      </c>
      <c r="C162" s="1">
        <v>-1.7575202138519597E-2</v>
      </c>
    </row>
    <row r="163" spans="1:3" x14ac:dyDescent="0.2">
      <c r="A163" s="1">
        <v>136</v>
      </c>
      <c r="B163" s="1">
        <v>1.3702872023889157</v>
      </c>
      <c r="C163" s="1">
        <v>-0.55935698617258689</v>
      </c>
    </row>
    <row r="164" spans="1:3" x14ac:dyDescent="0.2">
      <c r="A164" s="1">
        <v>137</v>
      </c>
      <c r="B164" s="1">
        <v>1.883181504652963</v>
      </c>
      <c r="C164" s="1">
        <v>-0.27374359221886269</v>
      </c>
    </row>
    <row r="165" spans="1:3" x14ac:dyDescent="0.2">
      <c r="A165" s="1">
        <v>138</v>
      </c>
      <c r="B165" s="1">
        <v>1.8686288545204126</v>
      </c>
      <c r="C165" s="1">
        <v>0.43395623847363329</v>
      </c>
    </row>
    <row r="166" spans="1:3" x14ac:dyDescent="0.2">
      <c r="A166" s="1">
        <v>139</v>
      </c>
      <c r="B166" s="1">
        <v>0.91648756608248416</v>
      </c>
      <c r="C166" s="1">
        <v>0.40526827389983533</v>
      </c>
    </row>
    <row r="167" spans="1:3" x14ac:dyDescent="0.2">
      <c r="A167" s="1">
        <v>140</v>
      </c>
      <c r="B167" s="1">
        <v>2.0244741800889834</v>
      </c>
      <c r="C167" s="1">
        <v>0.27811091290506251</v>
      </c>
    </row>
    <row r="168" spans="1:3" x14ac:dyDescent="0.2">
      <c r="A168" s="1">
        <v>141</v>
      </c>
      <c r="B168" s="1">
        <v>2.3869314056636175</v>
      </c>
      <c r="C168" s="1">
        <v>6.4080505988921566E-3</v>
      </c>
    </row>
    <row r="169" spans="1:3" x14ac:dyDescent="0.2">
      <c r="A169" s="1">
        <v>142</v>
      </c>
      <c r="B169" s="1">
        <v>1.2855976680587597</v>
      </c>
      <c r="C169" s="1">
        <v>0.7812650914142163</v>
      </c>
    </row>
    <row r="170" spans="1:3" x14ac:dyDescent="0.2">
      <c r="A170" s="1">
        <v>143</v>
      </c>
      <c r="B170" s="1">
        <v>1.5875461453192083</v>
      </c>
      <c r="C170" s="1">
        <v>-3.5737345721744473E-2</v>
      </c>
    </row>
    <row r="171" spans="1:3" x14ac:dyDescent="0.2">
      <c r="A171" s="1">
        <v>144</v>
      </c>
      <c r="B171" s="1">
        <v>1.4556361381233229</v>
      </c>
      <c r="C171" s="1">
        <v>0.30909465871681263</v>
      </c>
    </row>
    <row r="172" spans="1:3" x14ac:dyDescent="0.2">
      <c r="A172" s="1">
        <v>145</v>
      </c>
      <c r="B172" s="1">
        <v>1.6415485016607554</v>
      </c>
      <c r="C172" s="1">
        <v>-0.29868369846820064</v>
      </c>
    </row>
    <row r="173" spans="1:3" x14ac:dyDescent="0.2">
      <c r="A173" s="1">
        <v>146</v>
      </c>
      <c r="B173" s="1">
        <v>1.5833270998296178</v>
      </c>
      <c r="C173" s="1">
        <v>-0.42017629002393697</v>
      </c>
    </row>
    <row r="174" spans="1:3" x14ac:dyDescent="0.2">
      <c r="A174" s="1">
        <v>147</v>
      </c>
      <c r="B174" s="1">
        <v>1.1444508847069823</v>
      </c>
      <c r="C174" s="1">
        <v>-0.45130370414703702</v>
      </c>
    </row>
    <row r="175" spans="1:3" x14ac:dyDescent="0.2">
      <c r="A175" s="1">
        <v>148</v>
      </c>
      <c r="B175" s="1">
        <v>1.6895196764187446</v>
      </c>
      <c r="C175" s="1">
        <v>-0.1854422796424704</v>
      </c>
    </row>
    <row r="176" spans="1:3" x14ac:dyDescent="0.2">
      <c r="A176" s="1">
        <v>149</v>
      </c>
      <c r="B176" s="1">
        <v>2.0609693274533982</v>
      </c>
      <c r="C176" s="1">
        <v>0.3857161095144046</v>
      </c>
    </row>
    <row r="177" spans="1:3" x14ac:dyDescent="0.2">
      <c r="A177" s="1">
        <v>150</v>
      </c>
      <c r="B177" s="1">
        <v>1.973864410997584</v>
      </c>
      <c r="C177" s="1">
        <v>-1.213058581963824</v>
      </c>
    </row>
    <row r="178" spans="1:3" x14ac:dyDescent="0.2">
      <c r="A178" s="1">
        <v>151</v>
      </c>
      <c r="B178" s="1">
        <v>1.1142403951856934</v>
      </c>
      <c r="C178" s="1">
        <v>-0.24713990750231007</v>
      </c>
    </row>
    <row r="179" spans="1:3" x14ac:dyDescent="0.2">
      <c r="A179" s="1">
        <v>152</v>
      </c>
      <c r="B179" s="1">
        <v>1.5039927008606242</v>
      </c>
      <c r="C179" s="1">
        <v>-0.18223686087830471</v>
      </c>
    </row>
    <row r="180" spans="1:3" x14ac:dyDescent="0.2">
      <c r="A180" s="1">
        <v>153</v>
      </c>
      <c r="B180" s="1">
        <v>1.754027299869334</v>
      </c>
      <c r="C180" s="1">
        <v>-4.5649439580330187E-2</v>
      </c>
    </row>
    <row r="181" spans="1:3" x14ac:dyDescent="0.2">
      <c r="A181" s="1">
        <v>154</v>
      </c>
      <c r="B181" s="1">
        <v>1.5472921080752937</v>
      </c>
      <c r="C181" s="1">
        <v>0.32451006882629763</v>
      </c>
    </row>
    <row r="182" spans="1:3" x14ac:dyDescent="0.2">
      <c r="A182" s="1">
        <v>155</v>
      </c>
      <c r="B182" s="1">
        <v>1.3272802926263958</v>
      </c>
      <c r="C182" s="1">
        <v>-0.1958781811352952</v>
      </c>
    </row>
    <row r="183" spans="1:3" x14ac:dyDescent="0.2">
      <c r="A183" s="1">
        <v>156</v>
      </c>
      <c r="B183" s="1">
        <v>1.874770309981024</v>
      </c>
      <c r="C183" s="1">
        <v>0.42781478301302189</v>
      </c>
    </row>
    <row r="184" spans="1:3" x14ac:dyDescent="0.2">
      <c r="A184" s="1">
        <v>157</v>
      </c>
      <c r="B184" s="1">
        <v>1.6565444991134268</v>
      </c>
      <c r="C184" s="1">
        <v>0.23506030508434428</v>
      </c>
    </row>
    <row r="185" spans="1:3" x14ac:dyDescent="0.2">
      <c r="A185" s="1">
        <v>158</v>
      </c>
      <c r="B185" s="1">
        <v>1.6982271236810629</v>
      </c>
      <c r="C185" s="1">
        <v>0.60435796931298302</v>
      </c>
    </row>
    <row r="186" spans="1:3" x14ac:dyDescent="0.2">
      <c r="A186" s="1">
        <v>159</v>
      </c>
      <c r="B186" s="1">
        <v>1.1081731060331117</v>
      </c>
      <c r="C186" s="1">
        <v>-0.27092558149940948</v>
      </c>
    </row>
    <row r="187" spans="1:3" x14ac:dyDescent="0.2">
      <c r="A187" s="1">
        <v>160</v>
      </c>
      <c r="B187" s="1">
        <v>1.9388374644942321</v>
      </c>
      <c r="C187" s="1">
        <v>-1.0218812548979939E-2</v>
      </c>
    </row>
    <row r="188" spans="1:3" x14ac:dyDescent="0.2">
      <c r="A188" s="1">
        <v>161</v>
      </c>
      <c r="B188" s="1">
        <v>1.0840274651325892</v>
      </c>
      <c r="C188" s="1">
        <v>-4.3750753477442839E-2</v>
      </c>
    </row>
    <row r="189" spans="1:3" x14ac:dyDescent="0.2">
      <c r="A189" s="1">
        <v>162</v>
      </c>
      <c r="B189" s="1">
        <v>1.0840274651325892</v>
      </c>
      <c r="C189" s="1">
        <v>5.7005539419472617E-2</v>
      </c>
    </row>
    <row r="190" spans="1:3" x14ac:dyDescent="0.2">
      <c r="A190" s="1">
        <v>163</v>
      </c>
      <c r="B190" s="1">
        <v>1.814077370651668</v>
      </c>
      <c r="C190" s="1">
        <v>0.26536417102816778</v>
      </c>
    </row>
    <row r="191" spans="1:3" x14ac:dyDescent="0.2">
      <c r="A191" s="1">
        <v>164</v>
      </c>
      <c r="B191" s="1">
        <v>1.3907309755452555</v>
      </c>
      <c r="C191" s="1">
        <v>0.11334642123101868</v>
      </c>
    </row>
    <row r="192" spans="1:3" x14ac:dyDescent="0.2">
      <c r="A192" s="1">
        <v>165</v>
      </c>
      <c r="B192" s="1">
        <v>2.0709261803189065</v>
      </c>
      <c r="C192" s="1">
        <v>8.6633140624881477E-2</v>
      </c>
    </row>
    <row r="193" spans="1:3" x14ac:dyDescent="0.2">
      <c r="A193" s="1">
        <v>166</v>
      </c>
      <c r="B193" s="1">
        <v>1.4959944774960749</v>
      </c>
      <c r="C193" s="1">
        <v>-0.80284729693612966</v>
      </c>
    </row>
    <row r="194" spans="1:3" x14ac:dyDescent="0.2">
      <c r="A194" s="1">
        <v>167</v>
      </c>
      <c r="B194" s="1">
        <v>1.3191434887803182</v>
      </c>
      <c r="C194" s="1">
        <v>0.23900112926623174</v>
      </c>
    </row>
    <row r="195" spans="1:3" x14ac:dyDescent="0.2">
      <c r="A195" s="1">
        <v>168</v>
      </c>
      <c r="B195" s="1">
        <v>1.5854300576384943</v>
      </c>
      <c r="C195" s="1">
        <v>0.2471514061098159</v>
      </c>
    </row>
    <row r="196" spans="1:3" x14ac:dyDescent="0.2">
      <c r="A196" s="1">
        <v>169</v>
      </c>
      <c r="B196" s="1">
        <v>1.5284344823906111</v>
      </c>
      <c r="C196" s="1">
        <v>0.26332498683744388</v>
      </c>
    </row>
    <row r="197" spans="1:3" x14ac:dyDescent="0.2">
      <c r="A197" s="1">
        <v>170</v>
      </c>
      <c r="B197" s="1">
        <v>2.1540146233445858</v>
      </c>
      <c r="C197" s="1">
        <v>0.57905334073291215</v>
      </c>
    </row>
    <row r="198" spans="1:3" x14ac:dyDescent="0.2">
      <c r="A198" s="1">
        <v>171</v>
      </c>
      <c r="B198" s="1">
        <v>2.1959740540218147</v>
      </c>
      <c r="C198" s="1">
        <v>0.48367667255869762</v>
      </c>
    </row>
    <row r="199" spans="1:3" x14ac:dyDescent="0.2">
      <c r="A199" s="1">
        <v>172</v>
      </c>
      <c r="B199" s="1">
        <v>1.4639268589400218</v>
      </c>
      <c r="C199" s="1">
        <v>1.0618017853682338</v>
      </c>
    </row>
    <row r="200" spans="1:3" x14ac:dyDescent="0.2">
      <c r="A200" s="1">
        <v>173</v>
      </c>
      <c r="B200" s="1">
        <v>1.8166901946032381</v>
      </c>
      <c r="C200" s="1">
        <v>-0.15846211799970567</v>
      </c>
    </row>
    <row r="201" spans="1:3" x14ac:dyDescent="0.2">
      <c r="A201" s="1">
        <v>174</v>
      </c>
      <c r="B201" s="1">
        <v>1.4234395214710833</v>
      </c>
      <c r="C201" s="1">
        <v>-0.64871235391871518</v>
      </c>
    </row>
    <row r="202" spans="1:3" x14ac:dyDescent="0.2">
      <c r="A202" s="1">
        <v>175</v>
      </c>
      <c r="B202" s="1">
        <v>1.5179793032150932</v>
      </c>
      <c r="C202" s="1">
        <v>0.44773347313639977</v>
      </c>
    </row>
    <row r="203" spans="1:3" x14ac:dyDescent="0.2">
      <c r="A203" s="1">
        <v>176</v>
      </c>
      <c r="B203" s="1">
        <v>1.7958488823194201</v>
      </c>
      <c r="C203" s="1">
        <v>3.1921024431667888E-2</v>
      </c>
    </row>
    <row r="204" spans="1:3" x14ac:dyDescent="0.2">
      <c r="A204" s="1">
        <v>177</v>
      </c>
      <c r="B204" s="1">
        <v>1.6081992622797141</v>
      </c>
      <c r="C204" s="1">
        <v>0.58902531505650546</v>
      </c>
    </row>
    <row r="205" spans="1:3" x14ac:dyDescent="0.2">
      <c r="A205" s="1">
        <v>178</v>
      </c>
      <c r="B205" s="1">
        <v>1.6678358624000897</v>
      </c>
      <c r="C205" s="1">
        <v>0.63474923059395616</v>
      </c>
    </row>
    <row r="206" spans="1:3" x14ac:dyDescent="0.2">
      <c r="A206" s="1">
        <v>179</v>
      </c>
      <c r="B206" s="1">
        <v>1.2809789183426152</v>
      </c>
      <c r="C206" s="1">
        <v>0.47169316217739299</v>
      </c>
    </row>
    <row r="207" spans="1:3" x14ac:dyDescent="0.2">
      <c r="A207" s="1">
        <v>180</v>
      </c>
      <c r="B207" s="1">
        <v>1.8548376308609615</v>
      </c>
      <c r="C207" s="1">
        <v>-0.46854326974107097</v>
      </c>
    </row>
    <row r="208" spans="1:3" x14ac:dyDescent="0.2">
      <c r="A208" s="1">
        <v>181</v>
      </c>
      <c r="B208" s="1">
        <v>1.6982271236810629</v>
      </c>
      <c r="C208" s="1">
        <v>0.47082657668846029</v>
      </c>
    </row>
    <row r="209" spans="1:3" x14ac:dyDescent="0.2">
      <c r="A209" s="1">
        <v>182</v>
      </c>
      <c r="B209" s="1">
        <v>1.6982271236810629</v>
      </c>
      <c r="C209" s="1">
        <v>0.1781798196072768</v>
      </c>
    </row>
    <row r="210" spans="1:3" x14ac:dyDescent="0.2">
      <c r="A210" s="1">
        <v>183</v>
      </c>
      <c r="B210" s="1">
        <v>1.6883032245690994</v>
      </c>
      <c r="C210" s="1">
        <v>0.33984502272318573</v>
      </c>
    </row>
    <row r="211" spans="1:3" x14ac:dyDescent="0.2">
      <c r="A211" s="1">
        <v>184</v>
      </c>
      <c r="B211" s="1">
        <v>1.5409850738577304</v>
      </c>
      <c r="C211" s="1">
        <v>6.8452838576369857E-2</v>
      </c>
    </row>
    <row r="212" spans="1:3" x14ac:dyDescent="0.2">
      <c r="A212" s="1">
        <v>185</v>
      </c>
      <c r="B212" s="1">
        <v>1.7822631001241747</v>
      </c>
      <c r="C212" s="1">
        <v>-0.17282518769007438</v>
      </c>
    </row>
    <row r="213" spans="1:3" x14ac:dyDescent="0.2">
      <c r="A213" s="1">
        <v>186</v>
      </c>
      <c r="B213" s="1">
        <v>1.9639753915610618</v>
      </c>
      <c r="C213" s="1">
        <v>1.1206830911873307</v>
      </c>
    </row>
    <row r="214" spans="1:3" x14ac:dyDescent="0.2">
      <c r="A214" s="1">
        <v>187</v>
      </c>
      <c r="B214" s="1">
        <v>1.791252371768715</v>
      </c>
      <c r="C214" s="1">
        <v>0.36515021104724932</v>
      </c>
    </row>
    <row r="215" spans="1:3" x14ac:dyDescent="0.2">
      <c r="A215" s="1">
        <v>188</v>
      </c>
      <c r="B215" s="1">
        <v>1.7977286279205447</v>
      </c>
      <c r="C215" s="1">
        <v>-0.60380615944811011</v>
      </c>
    </row>
    <row r="216" spans="1:3" x14ac:dyDescent="0.2">
      <c r="A216" s="1">
        <v>189</v>
      </c>
      <c r="B216" s="1">
        <v>1.3151487561757973</v>
      </c>
      <c r="C216" s="1">
        <v>0.17550562026833627</v>
      </c>
    </row>
    <row r="217" spans="1:3" x14ac:dyDescent="0.2">
      <c r="A217" s="1">
        <v>190</v>
      </c>
      <c r="B217" s="1">
        <v>1.5039927008606242</v>
      </c>
      <c r="C217" s="1">
        <v>1.1134532102234918E-2</v>
      </c>
    </row>
    <row r="218" spans="1:3" x14ac:dyDescent="0.2">
      <c r="A218" s="1">
        <v>191</v>
      </c>
      <c r="B218" s="1">
        <v>1.5451885489436676</v>
      </c>
      <c r="C218" s="1">
        <v>-0.29242558044829958</v>
      </c>
    </row>
    <row r="219" spans="1:3" x14ac:dyDescent="0.2">
      <c r="A219" s="1">
        <v>192</v>
      </c>
      <c r="B219" s="1">
        <v>1.8477875422365948</v>
      </c>
      <c r="C219" s="1">
        <v>-1.5206078488284591E-2</v>
      </c>
    </row>
    <row r="220" spans="1:3" x14ac:dyDescent="0.2">
      <c r="A220" s="1">
        <v>193</v>
      </c>
      <c r="B220" s="1">
        <v>1.7116829453265452</v>
      </c>
      <c r="C220" s="1">
        <v>-0.36360979702685237</v>
      </c>
    </row>
    <row r="221" spans="1:3" x14ac:dyDescent="0.2">
      <c r="A221" s="1">
        <v>194</v>
      </c>
      <c r="B221" s="1">
        <v>1.6979309830515981</v>
      </c>
      <c r="C221" s="1">
        <v>0.1233872884180014</v>
      </c>
    </row>
    <row r="222" spans="1:3" x14ac:dyDescent="0.2">
      <c r="A222" s="1">
        <v>195</v>
      </c>
      <c r="B222" s="1">
        <v>1.1693764008669967</v>
      </c>
      <c r="C222" s="1">
        <v>-0.10122331968359544</v>
      </c>
    </row>
    <row r="223" spans="1:3" x14ac:dyDescent="0.2">
      <c r="A223" s="1">
        <v>196</v>
      </c>
      <c r="B223" s="1">
        <v>1.6478347232802073</v>
      </c>
      <c r="C223" s="1">
        <v>0.18474674046810291</v>
      </c>
    </row>
    <row r="224" spans="1:3" x14ac:dyDescent="0.2">
      <c r="A224" s="1">
        <v>197</v>
      </c>
      <c r="B224" s="1">
        <v>1.5379912536286446</v>
      </c>
      <c r="C224" s="1">
        <v>0.29459021011966557</v>
      </c>
    </row>
    <row r="225" spans="1:3" x14ac:dyDescent="0.2">
      <c r="A225" s="1">
        <v>198</v>
      </c>
      <c r="B225" s="1">
        <v>1.526694184033772</v>
      </c>
      <c r="C225" s="1">
        <v>0.67607057367806278</v>
      </c>
    </row>
    <row r="226" spans="1:3" x14ac:dyDescent="0.2">
      <c r="A226" s="1">
        <v>199</v>
      </c>
      <c r="B226" s="1">
        <v>1.8595558179124065</v>
      </c>
      <c r="C226" s="1">
        <v>0.44302927508163936</v>
      </c>
    </row>
    <row r="227" spans="1:3" x14ac:dyDescent="0.2">
      <c r="A227" s="1">
        <v>200</v>
      </c>
      <c r="B227" s="1">
        <v>1.7803286509659011</v>
      </c>
      <c r="C227" s="1">
        <v>0.62751695268563745</v>
      </c>
    </row>
    <row r="228" spans="1:3" x14ac:dyDescent="0.2">
      <c r="A228" s="1">
        <v>201</v>
      </c>
      <c r="B228" s="1">
        <v>2.0021393606760145</v>
      </c>
      <c r="C228" s="1">
        <v>-7.352070873076233E-2</v>
      </c>
    </row>
    <row r="229" spans="1:3" x14ac:dyDescent="0.2">
      <c r="A229" s="1">
        <v>202</v>
      </c>
      <c r="B229" s="1">
        <v>1.6378037041066698</v>
      </c>
      <c r="C229" s="1">
        <v>0.53124999626285341</v>
      </c>
    </row>
    <row r="230" spans="1:3" x14ac:dyDescent="0.2">
      <c r="A230" s="1">
        <v>203</v>
      </c>
      <c r="B230" s="1">
        <v>1.1233134317936997</v>
      </c>
      <c r="C230" s="1">
        <v>1.1792716612003462</v>
      </c>
    </row>
    <row r="231" spans="1:3" x14ac:dyDescent="0.2">
      <c r="A231" s="1">
        <v>204</v>
      </c>
      <c r="B231" s="1">
        <v>1.4850115594661359</v>
      </c>
      <c r="C231" s="1">
        <v>-0.36986996884681567</v>
      </c>
    </row>
    <row r="232" spans="1:3" x14ac:dyDescent="0.2">
      <c r="A232" s="1">
        <v>205</v>
      </c>
      <c r="B232" s="1">
        <v>1.5170535358713586</v>
      </c>
      <c r="C232" s="1">
        <v>-0.41844124720324882</v>
      </c>
    </row>
    <row r="233" spans="1:3" x14ac:dyDescent="0.2">
      <c r="A233" s="1">
        <v>206</v>
      </c>
      <c r="B233" s="1">
        <v>1.7333249454679662</v>
      </c>
      <c r="C233" s="1">
        <v>2.4532972084407412E-2</v>
      </c>
    </row>
    <row r="234" spans="1:3" x14ac:dyDescent="0.2">
      <c r="A234" s="1">
        <v>207</v>
      </c>
      <c r="B234" s="1">
        <v>1.7116829453265452</v>
      </c>
      <c r="C234" s="1">
        <v>-0.30069597161628314</v>
      </c>
    </row>
    <row r="235" spans="1:3" x14ac:dyDescent="0.2">
      <c r="A235" s="1">
        <v>208</v>
      </c>
      <c r="B235" s="1">
        <v>1.6718432455073455</v>
      </c>
      <c r="C235" s="1">
        <v>0.40759829617249022</v>
      </c>
    </row>
    <row r="236" spans="1:3" x14ac:dyDescent="0.2">
      <c r="A236" s="1">
        <v>209</v>
      </c>
      <c r="B236" s="1">
        <v>1.8132628396385635</v>
      </c>
      <c r="C236" s="1">
        <v>3.1892421798631609E-3</v>
      </c>
    </row>
    <row r="237" spans="1:3" x14ac:dyDescent="0.2">
      <c r="A237" s="1">
        <v>210</v>
      </c>
      <c r="B237" s="1">
        <v>1.0295508608555375</v>
      </c>
      <c r="C237" s="1">
        <v>-3.6299087845254041E-2</v>
      </c>
    </row>
    <row r="238" spans="1:3" x14ac:dyDescent="0.2">
      <c r="A238" s="1">
        <v>211</v>
      </c>
      <c r="B238" s="1">
        <v>1.3817568969034475</v>
      </c>
      <c r="C238" s="1">
        <v>-0.37015598522496762</v>
      </c>
    </row>
    <row r="239" spans="1:3" x14ac:dyDescent="0.2">
      <c r="A239" s="1">
        <v>212</v>
      </c>
      <c r="B239" s="1">
        <v>2.1580859375408674</v>
      </c>
      <c r="C239" s="1">
        <v>-1.0594736488727576</v>
      </c>
    </row>
    <row r="240" spans="1:3" x14ac:dyDescent="0.2">
      <c r="A240" s="1">
        <v>213</v>
      </c>
      <c r="B240" s="1">
        <v>1.5275292522122481</v>
      </c>
      <c r="C240" s="1">
        <v>-0.42891696354413833</v>
      </c>
    </row>
    <row r="241" spans="1:3" x14ac:dyDescent="0.2">
      <c r="A241" s="1">
        <v>214</v>
      </c>
      <c r="B241" s="1">
        <v>1.7079129019932719</v>
      </c>
      <c r="C241" s="1">
        <v>0.28814703074751291</v>
      </c>
    </row>
    <row r="242" spans="1:3" x14ac:dyDescent="0.2">
      <c r="A242" s="1">
        <v>215</v>
      </c>
      <c r="B242" s="1">
        <v>2.2906100010473698</v>
      </c>
      <c r="C242" s="1">
        <v>-0.27570698050510511</v>
      </c>
    </row>
    <row r="243" spans="1:3" x14ac:dyDescent="0.2">
      <c r="A243" s="1">
        <v>216</v>
      </c>
      <c r="B243" s="1">
        <v>1.3817568969034475</v>
      </c>
      <c r="C243" s="1">
        <v>-0.12899392840807944</v>
      </c>
    </row>
    <row r="244" spans="1:3" x14ac:dyDescent="0.2">
      <c r="A244" s="1">
        <v>217</v>
      </c>
      <c r="B244" s="1">
        <v>1.5795774727228125</v>
      </c>
      <c r="C244" s="1">
        <v>0.51228658895558077</v>
      </c>
    </row>
    <row r="245" spans="1:3" x14ac:dyDescent="0.2">
      <c r="A245" s="1">
        <v>218</v>
      </c>
      <c r="B245" s="1">
        <v>1.8085015755754845</v>
      </c>
      <c r="C245" s="1">
        <v>-0.48674573559316503</v>
      </c>
    </row>
    <row r="246" spans="1:3" x14ac:dyDescent="0.2">
      <c r="A246" s="1">
        <v>219</v>
      </c>
      <c r="B246" s="1">
        <v>1.3636738275637013</v>
      </c>
      <c r="C246" s="1">
        <v>-0.18501883122205509</v>
      </c>
    </row>
    <row r="247" spans="1:3" x14ac:dyDescent="0.2">
      <c r="A247" s="1">
        <v>220</v>
      </c>
      <c r="B247" s="1">
        <v>1.5203410914389102</v>
      </c>
      <c r="C247" s="1">
        <v>0.24267590892349089</v>
      </c>
    </row>
    <row r="248" spans="1:3" x14ac:dyDescent="0.2">
      <c r="A248" s="1">
        <v>221</v>
      </c>
      <c r="B248" s="1">
        <v>1.0019828580148862</v>
      </c>
      <c r="C248" s="1">
        <v>0.25078011048048188</v>
      </c>
    </row>
    <row r="249" spans="1:3" x14ac:dyDescent="0.2">
      <c r="A249" s="1">
        <v>222</v>
      </c>
      <c r="B249" s="1">
        <v>1.4465769699189024</v>
      </c>
      <c r="C249" s="1">
        <v>-0.24360466592654983</v>
      </c>
    </row>
    <row r="250" spans="1:3" x14ac:dyDescent="0.2">
      <c r="A250" s="1">
        <v>223</v>
      </c>
      <c r="B250" s="1">
        <v>1.8588050040592325</v>
      </c>
      <c r="C250" s="1">
        <v>-0.47251064293934197</v>
      </c>
    </row>
    <row r="251" spans="1:3" x14ac:dyDescent="0.2">
      <c r="A251" s="1">
        <v>224</v>
      </c>
      <c r="B251" s="1">
        <v>1.6987322722319504</v>
      </c>
      <c r="C251" s="1">
        <v>-0.44596930373658239</v>
      </c>
    </row>
    <row r="252" spans="1:3" x14ac:dyDescent="0.2">
      <c r="A252" s="1">
        <v>225</v>
      </c>
      <c r="B252" s="1">
        <v>1.7116829453265452</v>
      </c>
      <c r="C252" s="1">
        <v>0.12089851842176502</v>
      </c>
    </row>
    <row r="253" spans="1:3" x14ac:dyDescent="0.2">
      <c r="A253" s="1">
        <v>226</v>
      </c>
      <c r="B253" s="1">
        <v>1.2669917146653968</v>
      </c>
      <c r="C253" s="1">
        <v>-0.18518654431366843</v>
      </c>
    </row>
    <row r="254" spans="1:3" x14ac:dyDescent="0.2">
      <c r="A254" s="1">
        <v>227</v>
      </c>
      <c r="B254" s="1">
        <v>1.6120431197681793</v>
      </c>
      <c r="C254" s="1">
        <v>0.13017590389973965</v>
      </c>
    </row>
    <row r="255" spans="1:3" x14ac:dyDescent="0.2">
      <c r="A255" s="1">
        <v>228</v>
      </c>
      <c r="B255" s="1">
        <v>1.059101948972575</v>
      </c>
      <c r="C255" s="1">
        <v>3.9510339695534746E-2</v>
      </c>
    </row>
    <row r="256" spans="1:3" x14ac:dyDescent="0.2">
      <c r="A256" s="1">
        <v>229</v>
      </c>
      <c r="B256" s="1">
        <v>2.0663646866526406</v>
      </c>
      <c r="C256" s="1">
        <v>1.0630239717140237</v>
      </c>
    </row>
    <row r="257" spans="1:3" x14ac:dyDescent="0.2">
      <c r="A257" s="1">
        <v>230</v>
      </c>
      <c r="B257" s="1">
        <v>1.5378948481551766</v>
      </c>
      <c r="C257" s="1">
        <v>0.65932972918104293</v>
      </c>
    </row>
    <row r="258" spans="1:3" x14ac:dyDescent="0.2">
      <c r="A258" s="1">
        <v>231</v>
      </c>
      <c r="B258" s="1">
        <v>2.3852241730212373</v>
      </c>
      <c r="C258" s="1">
        <v>-0.26536071684248608</v>
      </c>
    </row>
    <row r="259" spans="1:3" x14ac:dyDescent="0.2">
      <c r="A259" s="1">
        <v>232</v>
      </c>
      <c r="B259" s="1">
        <v>1.2002487323243523</v>
      </c>
      <c r="C259" s="1">
        <v>-0.10163644365624247</v>
      </c>
    </row>
    <row r="260" spans="1:3" x14ac:dyDescent="0.2">
      <c r="A260" s="1">
        <v>233</v>
      </c>
      <c r="B260" s="1">
        <v>1.6707789933729018</v>
      </c>
      <c r="C260" s="1">
        <v>7.8420861436357292E-2</v>
      </c>
    </row>
    <row r="261" spans="1:3" x14ac:dyDescent="0.2">
      <c r="A261" s="1">
        <v>234</v>
      </c>
      <c r="B261" s="1">
        <v>1.6708010086165122</v>
      </c>
      <c r="C261" s="1">
        <v>0.24022188143836054</v>
      </c>
    </row>
    <row r="262" spans="1:3" x14ac:dyDescent="0.2">
      <c r="A262" s="1">
        <v>235</v>
      </c>
      <c r="B262" s="1">
        <v>1.6197206347669237</v>
      </c>
      <c r="C262" s="1">
        <v>0.68286445822712216</v>
      </c>
    </row>
    <row r="263" spans="1:3" x14ac:dyDescent="0.2">
      <c r="A263" s="1">
        <v>236</v>
      </c>
      <c r="B263" s="1">
        <v>1.2855976680587597</v>
      </c>
      <c r="C263" s="1">
        <v>-0.18698537939064996</v>
      </c>
    </row>
    <row r="264" spans="1:3" x14ac:dyDescent="0.2">
      <c r="A264" s="1">
        <v>237</v>
      </c>
      <c r="B264" s="1">
        <v>1.8480836828660596</v>
      </c>
      <c r="C264" s="1">
        <v>-0.59532071437069156</v>
      </c>
    </row>
    <row r="265" spans="1:3" x14ac:dyDescent="0.2">
      <c r="A265" s="1">
        <v>238</v>
      </c>
      <c r="B265" s="1">
        <v>1.3433786009525157</v>
      </c>
      <c r="C265" s="1">
        <v>-0.16472360461086955</v>
      </c>
    </row>
    <row r="266" spans="1:3" x14ac:dyDescent="0.2">
      <c r="A266" s="1">
        <v>239</v>
      </c>
      <c r="B266" s="1">
        <v>1.505852871749954</v>
      </c>
      <c r="C266" s="1">
        <v>-0.1195585106300634</v>
      </c>
    </row>
    <row r="267" spans="1:3" x14ac:dyDescent="0.2">
      <c r="A267" s="1">
        <v>240</v>
      </c>
      <c r="B267" s="1">
        <v>1.3433786009525157</v>
      </c>
      <c r="C267" s="1">
        <v>-0.27179498467232532</v>
      </c>
    </row>
    <row r="268" spans="1:3" x14ac:dyDescent="0.2">
      <c r="A268" s="1">
        <v>241</v>
      </c>
      <c r="B268" s="1">
        <v>1.7614217878403566</v>
      </c>
      <c r="C268" s="1">
        <v>-0.64300687187606731</v>
      </c>
    </row>
    <row r="269" spans="1:3" x14ac:dyDescent="0.2">
      <c r="A269" s="1">
        <v>242</v>
      </c>
      <c r="B269" s="1">
        <v>1.6709113944544802</v>
      </c>
      <c r="C269" s="1">
        <v>-0.50776058464879936</v>
      </c>
    </row>
    <row r="270" spans="1:3" x14ac:dyDescent="0.2">
      <c r="A270" s="1">
        <v>243</v>
      </c>
      <c r="B270" s="1">
        <v>1.6082770717650583</v>
      </c>
      <c r="C270" s="1">
        <v>-5.0132453718508385E-2</v>
      </c>
    </row>
    <row r="271" spans="1:3" x14ac:dyDescent="0.2">
      <c r="A271" s="1">
        <v>244</v>
      </c>
      <c r="B271" s="1">
        <v>1.7608313105496762</v>
      </c>
      <c r="C271" s="1">
        <v>-0.66221902188156645</v>
      </c>
    </row>
    <row r="272" spans="1:3" x14ac:dyDescent="0.2">
      <c r="A272" s="1">
        <v>245</v>
      </c>
      <c r="B272" s="1">
        <v>2.1070055636912786</v>
      </c>
      <c r="C272" s="1">
        <v>0.79221580948186876</v>
      </c>
    </row>
    <row r="273" spans="1:3" x14ac:dyDescent="0.2">
      <c r="A273" s="1">
        <v>246</v>
      </c>
      <c r="B273" s="1">
        <v>1.2855976680587597</v>
      </c>
      <c r="C273" s="1">
        <v>-3.2834699563391689E-2</v>
      </c>
    </row>
    <row r="274" spans="1:3" x14ac:dyDescent="0.2">
      <c r="A274" s="1">
        <v>247</v>
      </c>
      <c r="B274" s="1">
        <v>1.5409850738577304</v>
      </c>
      <c r="C274" s="1">
        <v>-0.12756204534958715</v>
      </c>
    </row>
    <row r="275" spans="1:3" x14ac:dyDescent="0.2">
      <c r="A275" s="1">
        <v>248</v>
      </c>
      <c r="B275" s="1">
        <v>1.494228536988405</v>
      </c>
      <c r="C275" s="1">
        <v>-0.82128406374597918</v>
      </c>
    </row>
    <row r="276" spans="1:3" x14ac:dyDescent="0.2">
      <c r="A276" s="1">
        <v>249</v>
      </c>
      <c r="B276" s="1">
        <v>1.3151487561757973</v>
      </c>
      <c r="C276" s="1">
        <v>0.14113797676412831</v>
      </c>
    </row>
    <row r="277" spans="1:3" x14ac:dyDescent="0.2">
      <c r="A277" s="1">
        <v>250</v>
      </c>
      <c r="B277" s="1">
        <v>1.1366678549411686</v>
      </c>
      <c r="C277" s="1">
        <v>-3.8055566273058838E-2</v>
      </c>
    </row>
    <row r="278" spans="1:3" x14ac:dyDescent="0.2">
      <c r="A278" s="1">
        <v>251</v>
      </c>
      <c r="B278" s="1">
        <v>1.5451885489436676</v>
      </c>
      <c r="C278" s="1">
        <v>0.31889158186401345</v>
      </c>
    </row>
    <row r="279" spans="1:3" x14ac:dyDescent="0.2">
      <c r="A279" s="1">
        <v>252</v>
      </c>
      <c r="B279" s="1">
        <v>1.0662091716931728</v>
      </c>
      <c r="C279" s="1">
        <v>0.58244945389420888</v>
      </c>
    </row>
    <row r="280" spans="1:3" x14ac:dyDescent="0.2">
      <c r="A280" s="1">
        <v>253</v>
      </c>
      <c r="B280" s="1">
        <v>1.7557409773516715</v>
      </c>
      <c r="C280" s="1">
        <v>-0.25166358057539728</v>
      </c>
    </row>
    <row r="281" spans="1:3" x14ac:dyDescent="0.2">
      <c r="A281" s="1">
        <v>254</v>
      </c>
      <c r="B281" s="1">
        <v>1.5841765357662476</v>
      </c>
      <c r="C281" s="1">
        <v>-0.22834138213106558</v>
      </c>
    </row>
    <row r="282" spans="1:3" x14ac:dyDescent="0.2">
      <c r="A282" s="1">
        <v>255</v>
      </c>
      <c r="B282" s="1">
        <v>1.3332948293918092</v>
      </c>
      <c r="C282" s="1">
        <v>-9.492059834854083E-2</v>
      </c>
    </row>
    <row r="283" spans="1:3" x14ac:dyDescent="0.2">
      <c r="A283" s="1">
        <v>256</v>
      </c>
      <c r="B283" s="1">
        <v>2.1103483121778144</v>
      </c>
      <c r="C283" s="1">
        <v>0.27933148766716487</v>
      </c>
    </row>
    <row r="284" spans="1:3" x14ac:dyDescent="0.2">
      <c r="A284" s="1">
        <v>257</v>
      </c>
      <c r="B284" s="1">
        <v>1.5665724319538119</v>
      </c>
      <c r="C284" s="1">
        <v>-0.15558545824354986</v>
      </c>
    </row>
    <row r="285" spans="1:3" x14ac:dyDescent="0.2">
      <c r="A285" s="1">
        <v>258</v>
      </c>
      <c r="B285" s="1">
        <v>1.4213390041940226</v>
      </c>
      <c r="C285" s="1">
        <v>-0.32272671552591281</v>
      </c>
    </row>
    <row r="286" spans="1:3" x14ac:dyDescent="0.2">
      <c r="A286" s="1">
        <v>259</v>
      </c>
      <c r="B286" s="1">
        <v>1.6988978509889028</v>
      </c>
      <c r="C286" s="1">
        <v>7.6054499922771024E-2</v>
      </c>
    </row>
    <row r="287" spans="1:3" x14ac:dyDescent="0.2">
      <c r="A287" s="1">
        <v>260</v>
      </c>
      <c r="B287" s="1">
        <v>2.0500848680350887</v>
      </c>
      <c r="C287" s="1">
        <v>0.8402868898610758</v>
      </c>
    </row>
    <row r="288" spans="1:3" x14ac:dyDescent="0.2">
      <c r="A288" s="1">
        <v>261</v>
      </c>
      <c r="B288" s="1">
        <v>1.4647091747313292</v>
      </c>
      <c r="C288" s="1">
        <v>-7.841481361143865E-2</v>
      </c>
    </row>
    <row r="289" spans="1:3" x14ac:dyDescent="0.2">
      <c r="A289" s="1">
        <v>262</v>
      </c>
      <c r="B289" s="1">
        <v>1.2547253366014042</v>
      </c>
      <c r="C289" s="1">
        <v>-0.15611304793329439</v>
      </c>
    </row>
    <row r="290" spans="1:3" x14ac:dyDescent="0.2">
      <c r="A290" s="1">
        <v>263</v>
      </c>
      <c r="B290" s="1">
        <v>1.3958745604849971</v>
      </c>
      <c r="C290" s="1">
        <v>-0.12892695699767276</v>
      </c>
    </row>
    <row r="291" spans="1:3" x14ac:dyDescent="0.2">
      <c r="A291" s="1">
        <v>264</v>
      </c>
      <c r="B291" s="1">
        <v>1.5248340131444422</v>
      </c>
      <c r="C291" s="1">
        <v>-0.42622172447633244</v>
      </c>
    </row>
    <row r="292" spans="1:3" x14ac:dyDescent="0.2">
      <c r="A292" s="1">
        <v>265</v>
      </c>
      <c r="B292" s="1">
        <v>2.2243834668979749</v>
      </c>
      <c r="C292" s="1">
        <v>-5.5329766528451785E-2</v>
      </c>
    </row>
    <row r="293" spans="1:3" x14ac:dyDescent="0.2">
      <c r="A293" s="1">
        <v>266</v>
      </c>
      <c r="B293" s="1">
        <v>1.0298868894403403</v>
      </c>
      <c r="C293" s="1">
        <v>3.4823847552087894E-2</v>
      </c>
    </row>
    <row r="294" spans="1:3" x14ac:dyDescent="0.2">
      <c r="A294" s="1">
        <v>267</v>
      </c>
      <c r="B294" s="1">
        <v>1.9733972092247862</v>
      </c>
      <c r="C294" s="1">
        <v>-0.13921702411277903</v>
      </c>
    </row>
    <row r="295" spans="1:3" x14ac:dyDescent="0.2">
      <c r="A295" s="1">
        <v>268</v>
      </c>
      <c r="B295" s="1">
        <v>1.370946603793167</v>
      </c>
      <c r="C295" s="1">
        <v>-0.11818363529779896</v>
      </c>
    </row>
    <row r="296" spans="1:3" x14ac:dyDescent="0.2">
      <c r="A296" s="1">
        <v>269</v>
      </c>
      <c r="B296" s="1">
        <v>1.5908385467095745</v>
      </c>
      <c r="C296" s="1">
        <v>-6.4782243214525304E-2</v>
      </c>
    </row>
    <row r="297" spans="1:3" x14ac:dyDescent="0.2">
      <c r="A297" s="1">
        <v>270</v>
      </c>
      <c r="B297" s="1">
        <v>1.7923136940095077</v>
      </c>
      <c r="C297" s="1">
        <v>-5.5422478145272791E-4</v>
      </c>
    </row>
    <row r="298" spans="1:3" x14ac:dyDescent="0.2">
      <c r="A298" s="1">
        <v>271</v>
      </c>
      <c r="B298" s="1">
        <v>1.2723876751873888</v>
      </c>
      <c r="C298" s="1">
        <v>-0.21113117306304807</v>
      </c>
    </row>
    <row r="299" spans="1:3" x14ac:dyDescent="0.2">
      <c r="A299" s="1">
        <v>272</v>
      </c>
      <c r="B299" s="1">
        <v>1.6169623918228517</v>
      </c>
      <c r="C299" s="1">
        <v>0.10222638457036792</v>
      </c>
    </row>
    <row r="300" spans="1:3" x14ac:dyDescent="0.2">
      <c r="A300" s="1">
        <v>273</v>
      </c>
      <c r="B300" s="1">
        <v>1.5388206154989112</v>
      </c>
      <c r="C300" s="1">
        <v>-0.15252625437902068</v>
      </c>
    </row>
    <row r="301" spans="1:3" x14ac:dyDescent="0.2">
      <c r="A301" s="1">
        <v>274</v>
      </c>
      <c r="B301" s="1">
        <v>1.6686760355640253</v>
      </c>
      <c r="C301" s="1">
        <v>0.12308343366402963</v>
      </c>
    </row>
    <row r="302" spans="1:3" x14ac:dyDescent="0.2">
      <c r="A302" s="1">
        <v>275</v>
      </c>
      <c r="B302" s="1">
        <v>1.3064389803425778</v>
      </c>
      <c r="C302" s="1">
        <v>0.1976384164336964</v>
      </c>
    </row>
    <row r="303" spans="1:3" x14ac:dyDescent="0.2">
      <c r="A303" s="1">
        <v>276</v>
      </c>
      <c r="B303" s="1">
        <v>1.4879471449216728</v>
      </c>
      <c r="C303" s="1">
        <v>-0.41636352864148241</v>
      </c>
    </row>
    <row r="304" spans="1:3" x14ac:dyDescent="0.2">
      <c r="A304" s="1">
        <v>277</v>
      </c>
      <c r="B304" s="1">
        <v>1.7668189510078485</v>
      </c>
      <c r="C304" s="1">
        <v>-0.30125140899344993</v>
      </c>
    </row>
    <row r="305" spans="1:3" x14ac:dyDescent="0.2">
      <c r="A305" s="1">
        <v>278</v>
      </c>
      <c r="B305" s="1">
        <v>2.4737315452881061</v>
      </c>
      <c r="C305" s="1">
        <v>0.46490113622531215</v>
      </c>
    </row>
    <row r="306" spans="1:3" x14ac:dyDescent="0.2">
      <c r="A306" s="1">
        <v>279</v>
      </c>
      <c r="B306" s="1">
        <v>1.3609155846196295</v>
      </c>
      <c r="C306" s="1">
        <v>9.3037424974075966E-2</v>
      </c>
    </row>
    <row r="307" spans="1:3" x14ac:dyDescent="0.2">
      <c r="A307" s="1">
        <v>280</v>
      </c>
      <c r="B307" s="1">
        <v>1.8503330221210144</v>
      </c>
      <c r="C307" s="1">
        <v>-0.33081981721490106</v>
      </c>
    </row>
    <row r="308" spans="1:3" x14ac:dyDescent="0.2">
      <c r="A308" s="1">
        <v>281</v>
      </c>
      <c r="B308" s="1">
        <v>1.8610646552532877</v>
      </c>
      <c r="C308" s="1">
        <v>-2.8483191504977468E-2</v>
      </c>
    </row>
    <row r="309" spans="1:3" x14ac:dyDescent="0.2">
      <c r="A309" s="1">
        <v>282</v>
      </c>
      <c r="B309" s="1">
        <v>2.1090968434437296</v>
      </c>
      <c r="C309" s="1">
        <v>-1.0272916730920012</v>
      </c>
    </row>
    <row r="310" spans="1:3" x14ac:dyDescent="0.2">
      <c r="A310" s="1">
        <v>283</v>
      </c>
      <c r="B310" s="1">
        <v>1.6513557073037921</v>
      </c>
      <c r="C310" s="1">
        <v>0.51769799306573105</v>
      </c>
    </row>
    <row r="311" spans="1:3" x14ac:dyDescent="0.2">
      <c r="A311" s="1">
        <v>284</v>
      </c>
      <c r="B311" s="1">
        <v>1.7175319123129966</v>
      </c>
      <c r="C311" s="1">
        <v>0.42253425118327415</v>
      </c>
    </row>
    <row r="312" spans="1:3" x14ac:dyDescent="0.2">
      <c r="A312" s="1">
        <v>285</v>
      </c>
      <c r="B312" s="1">
        <v>1.5998658770931193</v>
      </c>
      <c r="C312" s="1">
        <v>-0.27811003711079985</v>
      </c>
    </row>
    <row r="313" spans="1:3" x14ac:dyDescent="0.2">
      <c r="A313" s="1">
        <v>286</v>
      </c>
      <c r="B313" s="1">
        <v>1.6510019332235275</v>
      </c>
      <c r="C313" s="1">
        <v>-0.50359948038598579</v>
      </c>
    </row>
    <row r="314" spans="1:3" x14ac:dyDescent="0.2">
      <c r="A314" s="1">
        <v>287</v>
      </c>
      <c r="B314" s="1">
        <v>1.063498602413637</v>
      </c>
      <c r="C314" s="1">
        <v>0.54593931002046325</v>
      </c>
    </row>
    <row r="315" spans="1:3" x14ac:dyDescent="0.2">
      <c r="A315" s="1">
        <v>288</v>
      </c>
      <c r="B315" s="1">
        <v>1.6280018688890996</v>
      </c>
      <c r="C315" s="1">
        <v>0.23762744890541088</v>
      </c>
    </row>
    <row r="316" spans="1:3" x14ac:dyDescent="0.2">
      <c r="A316" s="1">
        <v>289</v>
      </c>
      <c r="B316" s="1">
        <v>1.0295508608555375</v>
      </c>
      <c r="C316" s="1">
        <v>-0.3364036802955922</v>
      </c>
    </row>
    <row r="317" spans="1:3" x14ac:dyDescent="0.2">
      <c r="A317" s="1">
        <v>290</v>
      </c>
      <c r="B317" s="1">
        <v>1.6257792877176453</v>
      </c>
      <c r="C317" s="1">
        <v>-5.9248876294821562E-2</v>
      </c>
    </row>
    <row r="318" spans="1:3" x14ac:dyDescent="0.2">
      <c r="A318" s="1">
        <v>291</v>
      </c>
      <c r="B318" s="1">
        <v>1.9287536929335256</v>
      </c>
      <c r="C318" s="1">
        <v>-0.17435001024923946</v>
      </c>
    </row>
    <row r="319" spans="1:3" x14ac:dyDescent="0.2">
      <c r="A319" s="1">
        <v>292</v>
      </c>
      <c r="B319" s="1">
        <v>1.3702872023889157</v>
      </c>
      <c r="C319" s="1">
        <v>-0.2134060055968301</v>
      </c>
    </row>
    <row r="320" spans="1:3" x14ac:dyDescent="0.2">
      <c r="A320" s="1">
        <v>293</v>
      </c>
      <c r="B320" s="1">
        <v>1.6773858113972449</v>
      </c>
      <c r="C320" s="1">
        <v>-0.13408770146768956</v>
      </c>
    </row>
    <row r="321" spans="1:3" x14ac:dyDescent="0.2">
      <c r="A321" s="1">
        <v>294</v>
      </c>
      <c r="B321" s="1">
        <v>1.3568313807434333</v>
      </c>
      <c r="C321" s="1">
        <v>5.4155592966828703E-2</v>
      </c>
    </row>
    <row r="322" spans="1:3" x14ac:dyDescent="0.2">
      <c r="A322" s="1">
        <v>295</v>
      </c>
      <c r="B322" s="1">
        <v>1.3433786009525157</v>
      </c>
      <c r="C322" s="1">
        <v>-0.27522551976911447</v>
      </c>
    </row>
    <row r="323" spans="1:3" x14ac:dyDescent="0.2">
      <c r="A323" s="1">
        <v>296</v>
      </c>
      <c r="B323" s="1">
        <v>1.9774217265120213</v>
      </c>
      <c r="C323" s="1">
        <v>-0.18566225728396635</v>
      </c>
    </row>
    <row r="324" spans="1:3" x14ac:dyDescent="0.2">
      <c r="A324" s="1">
        <v>297</v>
      </c>
      <c r="B324" s="1">
        <v>1.9470720389163598</v>
      </c>
      <c r="C324" s="1">
        <v>-0.66613819345429559</v>
      </c>
    </row>
    <row r="325" spans="1:3" x14ac:dyDescent="0.2">
      <c r="A325" s="1">
        <v>298</v>
      </c>
      <c r="B325" s="1">
        <v>0.85918901797152536</v>
      </c>
      <c r="C325" s="1">
        <v>0.51452656094150528</v>
      </c>
    </row>
    <row r="326" spans="1:3" x14ac:dyDescent="0.2">
      <c r="A326" s="1">
        <v>299</v>
      </c>
      <c r="B326" s="1">
        <v>1.500081121904087</v>
      </c>
      <c r="C326" s="1">
        <v>0.44582902715122619</v>
      </c>
    </row>
    <row r="327" spans="1:3" x14ac:dyDescent="0.2">
      <c r="A327" s="1">
        <v>300</v>
      </c>
      <c r="B327" s="1">
        <v>1.8177324314940713</v>
      </c>
      <c r="C327" s="1">
        <v>-0.71912014282596148</v>
      </c>
    </row>
    <row r="328" spans="1:3" x14ac:dyDescent="0.2">
      <c r="A328" s="1">
        <v>301</v>
      </c>
      <c r="B328" s="1">
        <v>1.8061049176689588</v>
      </c>
      <c r="C328" s="1">
        <v>-1.1002216908830853E-3</v>
      </c>
    </row>
    <row r="329" spans="1:3" x14ac:dyDescent="0.2">
      <c r="A329" s="1">
        <v>302</v>
      </c>
      <c r="B329" s="1">
        <v>1.8162812276039901</v>
      </c>
      <c r="C329" s="1">
        <v>0.33896327749134669</v>
      </c>
    </row>
    <row r="330" spans="1:3" x14ac:dyDescent="0.2">
      <c r="A330" s="1">
        <v>303</v>
      </c>
      <c r="B330" s="1">
        <v>1.2875901280687543</v>
      </c>
      <c r="C330" s="1">
        <v>-0.1889778394006445</v>
      </c>
    </row>
    <row r="331" spans="1:3" x14ac:dyDescent="0.2">
      <c r="A331" s="1">
        <v>304</v>
      </c>
      <c r="B331" s="1">
        <v>1.4119698269565517</v>
      </c>
      <c r="C331" s="1">
        <v>-9.0213986974232219E-2</v>
      </c>
    </row>
    <row r="332" spans="1:3" x14ac:dyDescent="0.2">
      <c r="A332" s="1">
        <v>305</v>
      </c>
      <c r="B332" s="1">
        <v>0.88003033025534338</v>
      </c>
      <c r="C332" s="1">
        <v>0.18468040673708486</v>
      </c>
    </row>
    <row r="333" spans="1:3" x14ac:dyDescent="0.2">
      <c r="A333" s="1">
        <v>306</v>
      </c>
      <c r="B333" s="1">
        <v>0.59466937833742262</v>
      </c>
      <c r="C333" s="1">
        <v>0.50394291033068717</v>
      </c>
    </row>
    <row r="334" spans="1:3" x14ac:dyDescent="0.2">
      <c r="A334" s="1">
        <v>307</v>
      </c>
      <c r="B334" s="1">
        <v>2.1238988372966983</v>
      </c>
      <c r="C334" s="1">
        <v>-0.29131737354838805</v>
      </c>
    </row>
    <row r="335" spans="1:3" x14ac:dyDescent="0.2">
      <c r="A335" s="1">
        <v>308</v>
      </c>
      <c r="B335" s="1">
        <v>1.5850431058828569</v>
      </c>
      <c r="C335" s="1">
        <v>-0.33228013738748885</v>
      </c>
    </row>
    <row r="336" spans="1:3" x14ac:dyDescent="0.2">
      <c r="A336" s="1">
        <v>309</v>
      </c>
      <c r="B336" s="1">
        <v>1.2242572545514905</v>
      </c>
      <c r="C336" s="1">
        <v>-0.1256449658833807</v>
      </c>
    </row>
    <row r="337" spans="1:3" x14ac:dyDescent="0.2">
      <c r="A337" s="1">
        <v>310</v>
      </c>
      <c r="B337" s="1">
        <v>1.5790797577282853</v>
      </c>
      <c r="C337" s="1">
        <v>-0.40350642792404723</v>
      </c>
    </row>
    <row r="338" spans="1:3" x14ac:dyDescent="0.2">
      <c r="A338" s="1">
        <v>311</v>
      </c>
      <c r="B338" s="1">
        <v>2.2033269683075263</v>
      </c>
      <c r="C338" s="1">
        <v>-0.12138854642910335</v>
      </c>
    </row>
    <row r="339" spans="1:3" x14ac:dyDescent="0.2">
      <c r="A339" s="1">
        <v>312</v>
      </c>
      <c r="B339" s="1">
        <v>1.715847648389814</v>
      </c>
      <c r="C339" s="1">
        <v>-0.51287534439746141</v>
      </c>
    </row>
    <row r="340" spans="1:3" x14ac:dyDescent="0.2">
      <c r="A340" s="1">
        <v>313</v>
      </c>
      <c r="B340" s="1">
        <v>1.6847743438901452</v>
      </c>
      <c r="C340" s="1">
        <v>-2.6546267286612801E-2</v>
      </c>
    </row>
    <row r="341" spans="1:3" x14ac:dyDescent="0.2">
      <c r="A341" s="1">
        <v>314</v>
      </c>
      <c r="B341" s="1">
        <v>1.4850115594661359</v>
      </c>
      <c r="C341" s="1">
        <v>0.34756990428217427</v>
      </c>
    </row>
    <row r="342" spans="1:3" x14ac:dyDescent="0.2">
      <c r="A342" s="1">
        <v>315</v>
      </c>
      <c r="B342" s="1">
        <v>1.8122463731295702</v>
      </c>
      <c r="C342" s="1">
        <v>-0.5594834046342021</v>
      </c>
    </row>
    <row r="343" spans="1:3" x14ac:dyDescent="0.2">
      <c r="A343" s="1">
        <v>316</v>
      </c>
      <c r="B343" s="1">
        <v>1.3359900684596153</v>
      </c>
      <c r="C343" s="1">
        <v>-0.25418489810788691</v>
      </c>
    </row>
    <row r="344" spans="1:3" x14ac:dyDescent="0.2">
      <c r="A344" s="1">
        <v>317</v>
      </c>
      <c r="B344" s="1">
        <v>1.2494428037719447</v>
      </c>
      <c r="C344" s="1">
        <v>-0.15083051510383494</v>
      </c>
    </row>
    <row r="345" spans="1:3" x14ac:dyDescent="0.2">
      <c r="A345" s="1">
        <v>318</v>
      </c>
      <c r="B345" s="1">
        <v>1.3953319897586707</v>
      </c>
      <c r="C345" s="1">
        <v>0.15010059269951737</v>
      </c>
    </row>
    <row r="346" spans="1:3" x14ac:dyDescent="0.2">
      <c r="A346" s="1">
        <v>319</v>
      </c>
      <c r="B346" s="1">
        <v>1.3729390638031613</v>
      </c>
      <c r="C346" s="1">
        <v>-5.6530830147437205E-2</v>
      </c>
    </row>
    <row r="347" spans="1:3" x14ac:dyDescent="0.2">
      <c r="A347" s="1">
        <v>320</v>
      </c>
      <c r="B347" s="1">
        <v>1.6552936669429081</v>
      </c>
      <c r="C347" s="1">
        <v>-0.26899930582301756</v>
      </c>
    </row>
    <row r="348" spans="1:3" x14ac:dyDescent="0.2">
      <c r="A348" s="1">
        <v>321</v>
      </c>
      <c r="B348" s="1">
        <v>1.4430855466562038</v>
      </c>
      <c r="C348" s="1">
        <v>-5.6791185536313238E-2</v>
      </c>
    </row>
    <row r="349" spans="1:3" x14ac:dyDescent="0.2">
      <c r="A349" s="1">
        <v>322</v>
      </c>
      <c r="B349" s="1">
        <v>1.6109747513646797</v>
      </c>
      <c r="C349" s="1">
        <v>-0.54626401437225147</v>
      </c>
    </row>
    <row r="350" spans="1:3" x14ac:dyDescent="0.2">
      <c r="A350" s="1">
        <v>323</v>
      </c>
      <c r="B350" s="1">
        <v>1.2855976680587597</v>
      </c>
      <c r="C350" s="1">
        <v>-0.17045607743943947</v>
      </c>
    </row>
    <row r="351" spans="1:3" x14ac:dyDescent="0.2">
      <c r="A351" s="1">
        <v>324</v>
      </c>
      <c r="B351" s="1">
        <v>1.1995893309201007</v>
      </c>
      <c r="C351" s="1">
        <v>0.41979891236716771</v>
      </c>
    </row>
    <row r="352" spans="1:3" x14ac:dyDescent="0.2">
      <c r="A352" s="1">
        <v>325</v>
      </c>
      <c r="B352" s="1">
        <v>2.1339055289258182</v>
      </c>
      <c r="C352" s="1">
        <v>0.50157397934155634</v>
      </c>
    </row>
    <row r="353" spans="1:3" x14ac:dyDescent="0.2">
      <c r="A353" s="1">
        <v>326</v>
      </c>
      <c r="B353" s="1">
        <v>2.4881195791172814</v>
      </c>
      <c r="C353" s="1">
        <v>0.41110179405586589</v>
      </c>
    </row>
    <row r="354" spans="1:3" x14ac:dyDescent="0.2">
      <c r="A354" s="1">
        <v>327</v>
      </c>
      <c r="B354" s="1">
        <v>1.9287536929335256</v>
      </c>
      <c r="C354" s="1">
        <v>-9.6172229185215397E-2</v>
      </c>
    </row>
    <row r="355" spans="1:3" x14ac:dyDescent="0.2">
      <c r="A355" s="1">
        <v>328</v>
      </c>
      <c r="B355" s="1">
        <v>1.3433786009525157</v>
      </c>
      <c r="C355" s="1">
        <v>0.31484947565101673</v>
      </c>
    </row>
    <row r="356" spans="1:3" x14ac:dyDescent="0.2">
      <c r="A356" s="1">
        <v>329</v>
      </c>
      <c r="B356" s="1">
        <v>1.5841765357662476</v>
      </c>
      <c r="C356" s="1">
        <v>-1.764612434342383E-2</v>
      </c>
    </row>
    <row r="357" spans="1:3" x14ac:dyDescent="0.2">
      <c r="A357" s="1">
        <v>330</v>
      </c>
      <c r="B357" s="1">
        <v>1.1364224135607111</v>
      </c>
      <c r="C357" s="1">
        <v>7.2537932276264039E-2</v>
      </c>
    </row>
    <row r="358" spans="1:3" x14ac:dyDescent="0.2">
      <c r="A358" s="1">
        <v>331</v>
      </c>
      <c r="B358" s="1">
        <v>1.2459075035011182</v>
      </c>
      <c r="C358" s="1">
        <v>-0.14729521483300845</v>
      </c>
    </row>
    <row r="359" spans="1:3" x14ac:dyDescent="0.2">
      <c r="A359" s="1">
        <v>332</v>
      </c>
      <c r="B359" s="1">
        <v>1.9095291632967413</v>
      </c>
      <c r="C359" s="1">
        <v>0.22226760871702278</v>
      </c>
    </row>
    <row r="360" spans="1:3" x14ac:dyDescent="0.2">
      <c r="A360" s="1">
        <v>333</v>
      </c>
      <c r="B360" s="1">
        <v>1.6269934109963893</v>
      </c>
      <c r="C360" s="1">
        <v>0.11347276384411531</v>
      </c>
    </row>
    <row r="361" spans="1:3" x14ac:dyDescent="0.2">
      <c r="A361" s="1">
        <v>334</v>
      </c>
      <c r="B361" s="1">
        <v>2.1635922839008281</v>
      </c>
      <c r="C361" s="1">
        <v>0.31964630878647515</v>
      </c>
    </row>
    <row r="362" spans="1:3" x14ac:dyDescent="0.2">
      <c r="A362" s="1">
        <v>335</v>
      </c>
      <c r="B362" s="1">
        <v>1.7259108827851488</v>
      </c>
      <c r="C362" s="1">
        <v>-0.47314791428978076</v>
      </c>
    </row>
    <row r="363" spans="1:3" x14ac:dyDescent="0.2">
      <c r="A363" s="1">
        <v>336</v>
      </c>
      <c r="B363" s="1">
        <v>1.4865173549524517</v>
      </c>
      <c r="C363" s="1">
        <v>-4.1954085708585387E-2</v>
      </c>
    </row>
    <row r="364" spans="1:3" x14ac:dyDescent="0.2">
      <c r="A364" s="1">
        <v>337</v>
      </c>
      <c r="B364" s="1">
        <v>2.0340803007287929</v>
      </c>
      <c r="C364" s="1">
        <v>-8.8170151673479635E-2</v>
      </c>
    </row>
    <row r="365" spans="1:3" x14ac:dyDescent="0.2">
      <c r="A365" s="1">
        <v>338</v>
      </c>
      <c r="B365" s="1">
        <v>1.7372145091808928</v>
      </c>
      <c r="C365" s="1">
        <v>5.4544960047162139E-2</v>
      </c>
    </row>
    <row r="366" spans="1:3" x14ac:dyDescent="0.2">
      <c r="A366" s="1">
        <v>339</v>
      </c>
      <c r="B366" s="1">
        <v>1.8680899269714015</v>
      </c>
      <c r="C366" s="1">
        <v>0.63498402677204768</v>
      </c>
    </row>
    <row r="367" spans="1:3" x14ac:dyDescent="0.2">
      <c r="A367" s="1">
        <v>340</v>
      </c>
      <c r="B367" s="1">
        <v>1.5379912536286446</v>
      </c>
      <c r="C367" s="1">
        <v>-3.3913856852370472E-2</v>
      </c>
    </row>
    <row r="368" spans="1:3" x14ac:dyDescent="0.2">
      <c r="A368" s="1">
        <v>341</v>
      </c>
      <c r="B368" s="1">
        <v>1.7894888555227655</v>
      </c>
      <c r="C368" s="1">
        <v>-0.6908765668546557</v>
      </c>
    </row>
    <row r="369" spans="1:3" x14ac:dyDescent="0.2">
      <c r="A369" s="1">
        <v>342</v>
      </c>
      <c r="B369" s="1">
        <v>1.2110590254346327</v>
      </c>
      <c r="C369" s="1">
        <v>-0.14634828844220449</v>
      </c>
    </row>
    <row r="370" spans="1:3" x14ac:dyDescent="0.2">
      <c r="A370" s="1">
        <v>343</v>
      </c>
      <c r="B370" s="1">
        <v>2.1238988372966983</v>
      </c>
      <c r="C370" s="1">
        <v>0.5841513638055118</v>
      </c>
    </row>
    <row r="371" spans="1:3" x14ac:dyDescent="0.2">
      <c r="A371" s="1">
        <v>344</v>
      </c>
      <c r="B371" s="1">
        <v>1.4119698269565517</v>
      </c>
      <c r="C371" s="1">
        <v>-2.5675465836661138E-2</v>
      </c>
    </row>
    <row r="372" spans="1:3" x14ac:dyDescent="0.2">
      <c r="A372" s="1">
        <v>345</v>
      </c>
      <c r="B372" s="1">
        <v>1.681896753016235</v>
      </c>
      <c r="C372" s="1">
        <v>-2.3668676412702538E-2</v>
      </c>
    </row>
    <row r="373" spans="1:3" x14ac:dyDescent="0.2">
      <c r="A373" s="1">
        <v>346</v>
      </c>
      <c r="B373" s="1">
        <v>1.6881071325904176</v>
      </c>
      <c r="C373" s="1">
        <v>-0.30181277147052699</v>
      </c>
    </row>
    <row r="374" spans="1:3" x14ac:dyDescent="0.2">
      <c r="A374" s="1">
        <v>347</v>
      </c>
      <c r="B374" s="1">
        <v>1.8087075416423424</v>
      </c>
      <c r="C374" s="1">
        <v>-0.61478507316990783</v>
      </c>
    </row>
    <row r="375" spans="1:3" x14ac:dyDescent="0.2">
      <c r="A375" s="1">
        <v>348</v>
      </c>
      <c r="B375" s="1">
        <v>1.6082770717650583</v>
      </c>
      <c r="C375" s="1">
        <v>1.1111171522210084E-2</v>
      </c>
    </row>
    <row r="376" spans="1:3" x14ac:dyDescent="0.2">
      <c r="A376" s="1">
        <v>349</v>
      </c>
      <c r="B376" s="1">
        <v>1.5379912536286446</v>
      </c>
      <c r="C376" s="1">
        <v>-0.26262845321603567</v>
      </c>
    </row>
    <row r="377" spans="1:3" x14ac:dyDescent="0.2">
      <c r="A377" s="1">
        <v>350</v>
      </c>
      <c r="B377" s="1">
        <v>1.8416092659232952</v>
      </c>
      <c r="C377" s="1">
        <v>-0.23217135348919493</v>
      </c>
    </row>
    <row r="378" spans="1:3" x14ac:dyDescent="0.2">
      <c r="A378" s="1">
        <v>351</v>
      </c>
      <c r="B378" s="1">
        <v>1.4858466276446121</v>
      </c>
      <c r="C378" s="1">
        <v>3.366657726150124E-2</v>
      </c>
    </row>
    <row r="379" spans="1:3" x14ac:dyDescent="0.2">
      <c r="A379" s="1">
        <v>352</v>
      </c>
      <c r="B379" s="1">
        <v>1.9496507994590775</v>
      </c>
      <c r="C379" s="1">
        <v>0.57607784484917812</v>
      </c>
    </row>
    <row r="380" spans="1:3" x14ac:dyDescent="0.2">
      <c r="A380" s="1">
        <v>353</v>
      </c>
      <c r="B380" s="1">
        <v>1.500081121904087</v>
      </c>
      <c r="C380" s="1">
        <v>-0.26170689086081866</v>
      </c>
    </row>
    <row r="381" spans="1:3" x14ac:dyDescent="0.2">
      <c r="A381" s="1">
        <v>354</v>
      </c>
      <c r="B381" s="1">
        <v>1.5999210700121034</v>
      </c>
      <c r="C381" s="1">
        <v>-6.7364201913960642E-2</v>
      </c>
    </row>
    <row r="382" spans="1:3" x14ac:dyDescent="0.2">
      <c r="A382" s="1">
        <v>355</v>
      </c>
      <c r="B382" s="1">
        <v>1.6478370518511087</v>
      </c>
      <c r="C382" s="1">
        <v>0.65474804114293716</v>
      </c>
    </row>
    <row r="383" spans="1:3" x14ac:dyDescent="0.2">
      <c r="A383" s="1">
        <v>356</v>
      </c>
      <c r="B383" s="1">
        <v>1.1693764008669967</v>
      </c>
      <c r="C383" s="1">
        <v>-9.7792784586806292E-2</v>
      </c>
    </row>
    <row r="384" spans="1:3" x14ac:dyDescent="0.2">
      <c r="A384" s="1">
        <v>357</v>
      </c>
      <c r="B384" s="1">
        <v>1.4119698269565517</v>
      </c>
      <c r="C384" s="1">
        <v>9.4327326558035329E-2</v>
      </c>
    </row>
    <row r="385" spans="1:3" x14ac:dyDescent="0.2">
      <c r="A385" s="1">
        <v>358</v>
      </c>
      <c r="B385" s="1">
        <v>1.7418934348478343</v>
      </c>
      <c r="C385" s="1">
        <v>0.12990874205375702</v>
      </c>
    </row>
    <row r="386" spans="1:3" x14ac:dyDescent="0.2">
      <c r="A386" s="1">
        <v>359</v>
      </c>
      <c r="B386" s="1">
        <v>1.8453884437982537</v>
      </c>
      <c r="C386" s="1">
        <v>0.16951457674401094</v>
      </c>
    </row>
    <row r="387" spans="1:3" x14ac:dyDescent="0.2">
      <c r="A387" s="1">
        <v>360</v>
      </c>
      <c r="B387" s="1">
        <v>1.6271126822061304</v>
      </c>
      <c r="C387" s="1">
        <v>-0.36298595506044729</v>
      </c>
    </row>
    <row r="388" spans="1:3" x14ac:dyDescent="0.2">
      <c r="A388" s="1">
        <v>361</v>
      </c>
      <c r="B388" s="1">
        <v>1.6518655734464853</v>
      </c>
      <c r="C388" s="1">
        <v>-0.21678104815716259</v>
      </c>
    </row>
    <row r="389" spans="1:3" x14ac:dyDescent="0.2">
      <c r="A389" s="1">
        <v>362</v>
      </c>
      <c r="B389" s="1">
        <v>1.4618232998083958</v>
      </c>
      <c r="C389" s="1">
        <v>-0.20620726233062148</v>
      </c>
    </row>
    <row r="390" spans="1:3" x14ac:dyDescent="0.2">
      <c r="A390" s="1">
        <v>363</v>
      </c>
      <c r="B390" s="1">
        <v>1.5409850738577304</v>
      </c>
      <c r="C390" s="1">
        <v>-3.6907677081456258E-2</v>
      </c>
    </row>
    <row r="391" spans="1:3" x14ac:dyDescent="0.2">
      <c r="A391" s="1">
        <v>364</v>
      </c>
      <c r="B391" s="1">
        <v>1.6243503229930023</v>
      </c>
      <c r="C391" s="1">
        <v>-0.41538997715602721</v>
      </c>
    </row>
    <row r="392" spans="1:3" x14ac:dyDescent="0.2">
      <c r="A392" s="1">
        <v>365</v>
      </c>
      <c r="B392" s="1">
        <v>1.2419313568919883</v>
      </c>
      <c r="C392" s="1">
        <v>-0.17377827570858706</v>
      </c>
    </row>
    <row r="393" spans="1:3" x14ac:dyDescent="0.2">
      <c r="A393" s="1">
        <v>366</v>
      </c>
      <c r="B393" s="1">
        <v>1.3643441674778873</v>
      </c>
      <c r="C393" s="1">
        <v>0.2938839091256451</v>
      </c>
    </row>
    <row r="394" spans="1:3" x14ac:dyDescent="0.2">
      <c r="A394" s="1">
        <v>367</v>
      </c>
      <c r="B394" s="1">
        <v>1.5687899171177966</v>
      </c>
      <c r="C394" s="1">
        <v>-0.17007303599934875</v>
      </c>
    </row>
    <row r="395" spans="1:3" x14ac:dyDescent="0.2">
      <c r="A395" s="1">
        <v>368</v>
      </c>
      <c r="B395" s="1">
        <v>1.7086891250974594</v>
      </c>
      <c r="C395" s="1">
        <v>-0.38693328511513991</v>
      </c>
    </row>
    <row r="396" spans="1:3" x14ac:dyDescent="0.2">
      <c r="A396" s="1">
        <v>369</v>
      </c>
      <c r="B396" s="1">
        <v>1.9427803051969792</v>
      </c>
      <c r="C396" s="1">
        <v>-0.71900487357486353</v>
      </c>
    </row>
    <row r="397" spans="1:3" x14ac:dyDescent="0.2">
      <c r="A397" s="1">
        <v>370</v>
      </c>
      <c r="B397" s="1">
        <v>1.1357411088737628</v>
      </c>
      <c r="C397" s="1">
        <v>-3.7128820205653001E-2</v>
      </c>
    </row>
    <row r="398" spans="1:3" x14ac:dyDescent="0.2">
      <c r="A398" s="1">
        <v>371</v>
      </c>
      <c r="B398" s="1">
        <v>1.9742801749896268</v>
      </c>
      <c r="C398" s="1">
        <v>-0.13531910427727767</v>
      </c>
    </row>
    <row r="399" spans="1:3" x14ac:dyDescent="0.2">
      <c r="A399" s="1">
        <v>372</v>
      </c>
      <c r="B399" s="1">
        <v>1.0295508608555375</v>
      </c>
      <c r="C399" s="1">
        <v>-9.7386779825092251E-2</v>
      </c>
    </row>
    <row r="400" spans="1:3" x14ac:dyDescent="0.2">
      <c r="A400" s="1">
        <v>373</v>
      </c>
      <c r="B400" s="1">
        <v>1.5631670922327476</v>
      </c>
      <c r="C400" s="1">
        <v>-5.9089695456473468E-2</v>
      </c>
    </row>
    <row r="401" spans="1:3" x14ac:dyDescent="0.2">
      <c r="A401" s="1">
        <v>374</v>
      </c>
      <c r="B401" s="1">
        <v>1.500081121904087</v>
      </c>
      <c r="C401" s="1">
        <v>-0.35904811735202524</v>
      </c>
    </row>
    <row r="402" spans="1:3" x14ac:dyDescent="0.2">
      <c r="A402" s="1">
        <v>375</v>
      </c>
      <c r="B402" s="1">
        <v>1.6346247304088366</v>
      </c>
      <c r="C402" s="1">
        <v>0.21540364694319414</v>
      </c>
    </row>
    <row r="403" spans="1:3" x14ac:dyDescent="0.2">
      <c r="A403" s="1">
        <v>376</v>
      </c>
      <c r="B403" s="1">
        <v>1.5961210795390337</v>
      </c>
      <c r="C403" s="1">
        <v>-5.282296960947841E-2</v>
      </c>
    </row>
    <row r="404" spans="1:3" x14ac:dyDescent="0.2">
      <c r="A404" s="1">
        <v>377</v>
      </c>
      <c r="B404" s="1">
        <v>1.7614217878403566</v>
      </c>
      <c r="C404" s="1">
        <v>0.15550082434170442</v>
      </c>
    </row>
    <row r="405" spans="1:3" x14ac:dyDescent="0.2">
      <c r="A405" s="1">
        <v>378</v>
      </c>
      <c r="B405" s="1">
        <v>1.5073586672362698</v>
      </c>
      <c r="C405" s="1">
        <v>0.63623069426731771</v>
      </c>
    </row>
    <row r="406" spans="1:3" x14ac:dyDescent="0.2">
      <c r="A406" s="1">
        <v>379</v>
      </c>
      <c r="B406" s="1">
        <v>0.80980908976425447</v>
      </c>
      <c r="C406" s="1">
        <v>0.61810694604645566</v>
      </c>
    </row>
    <row r="407" spans="1:3" x14ac:dyDescent="0.2">
      <c r="A407" s="1">
        <v>380</v>
      </c>
      <c r="B407" s="1">
        <v>1.6971486672602905</v>
      </c>
      <c r="C407" s="1">
        <v>-0.37539282727797096</v>
      </c>
    </row>
    <row r="408" spans="1:3" x14ac:dyDescent="0.2">
      <c r="A408" s="1">
        <v>381</v>
      </c>
      <c r="B408" s="1">
        <v>1.5941373929398981</v>
      </c>
      <c r="C408" s="1">
        <v>0.81280771537839036</v>
      </c>
    </row>
    <row r="409" spans="1:3" x14ac:dyDescent="0.2">
      <c r="A409" s="1">
        <v>382</v>
      </c>
      <c r="B409" s="1">
        <v>2.01230713739211</v>
      </c>
      <c r="C409" s="1">
        <v>-0.83057994201349383</v>
      </c>
    </row>
    <row r="410" spans="1:3" x14ac:dyDescent="0.2">
      <c r="A410" s="1">
        <v>383</v>
      </c>
      <c r="B410" s="1">
        <v>1.8031044124079927</v>
      </c>
      <c r="C410" s="1">
        <v>0.40846128219888445</v>
      </c>
    </row>
    <row r="411" spans="1:3" x14ac:dyDescent="0.2">
      <c r="A411" s="1">
        <v>384</v>
      </c>
      <c r="B411" s="1">
        <v>1.6568101517692457</v>
      </c>
      <c r="C411" s="1">
        <v>-0.15273275499297156</v>
      </c>
    </row>
    <row r="412" spans="1:3" x14ac:dyDescent="0.2">
      <c r="A412" s="1">
        <v>385</v>
      </c>
      <c r="B412" s="1">
        <v>1.1902177131508147</v>
      </c>
      <c r="C412" s="1">
        <v>-9.1605424482704922E-2</v>
      </c>
    </row>
    <row r="413" spans="1:3" x14ac:dyDescent="0.2">
      <c r="A413" s="1">
        <v>386</v>
      </c>
      <c r="B413" s="1">
        <v>1.4267438500877876</v>
      </c>
      <c r="C413" s="1">
        <v>0.74230985028173557</v>
      </c>
    </row>
    <row r="414" spans="1:3" x14ac:dyDescent="0.2">
      <c r="A414" s="1">
        <v>387</v>
      </c>
      <c r="B414" s="1">
        <v>1.7050695705013308</v>
      </c>
      <c r="C414" s="1">
        <v>-0.28437378266410795</v>
      </c>
    </row>
    <row r="415" spans="1:3" x14ac:dyDescent="0.2">
      <c r="A415" s="1">
        <v>388</v>
      </c>
      <c r="B415" s="1">
        <v>1.5299422190541745</v>
      </c>
      <c r="C415" s="1">
        <v>-0.47563018928264467</v>
      </c>
    </row>
    <row r="416" spans="1:3" x14ac:dyDescent="0.2">
      <c r="A416" s="1">
        <v>389</v>
      </c>
      <c r="B416" s="1">
        <v>1.7109321314733708</v>
      </c>
      <c r="C416" s="1">
        <v>-0.50197178563639566</v>
      </c>
    </row>
    <row r="417" spans="1:3" x14ac:dyDescent="0.2">
      <c r="A417" s="1">
        <v>390</v>
      </c>
      <c r="B417" s="1">
        <v>1.9868802530675209</v>
      </c>
      <c r="C417" s="1">
        <v>-0.18187555708944525</v>
      </c>
    </row>
    <row r="418" spans="1:3" x14ac:dyDescent="0.2">
      <c r="A418" s="1">
        <v>391</v>
      </c>
      <c r="B418" s="1">
        <v>1.7207559819345513</v>
      </c>
      <c r="C418" s="1">
        <v>-0.62214369326644148</v>
      </c>
    </row>
    <row r="419" spans="1:3" x14ac:dyDescent="0.2">
      <c r="A419" s="1">
        <v>392</v>
      </c>
      <c r="B419" s="1">
        <v>1.7844812895938333</v>
      </c>
      <c r="C419" s="1">
        <v>-0.34939676430451061</v>
      </c>
    </row>
    <row r="420" spans="1:3" x14ac:dyDescent="0.2">
      <c r="A420" s="1">
        <v>393</v>
      </c>
      <c r="B420" s="1">
        <v>2.1748209187439644</v>
      </c>
      <c r="C420" s="1">
        <v>-0.45205432100286091</v>
      </c>
    </row>
    <row r="421" spans="1:3" x14ac:dyDescent="0.2">
      <c r="A421" s="1">
        <v>394</v>
      </c>
      <c r="B421" s="1">
        <v>2.1307058898316056</v>
      </c>
      <c r="C421" s="1">
        <v>0.17187920316244032</v>
      </c>
    </row>
    <row r="422" spans="1:3" x14ac:dyDescent="0.2">
      <c r="A422" s="1">
        <v>395</v>
      </c>
      <c r="B422" s="1">
        <v>2.1953799335538196</v>
      </c>
      <c r="C422" s="1">
        <v>0.33034871075443606</v>
      </c>
    </row>
    <row r="423" spans="1:3" x14ac:dyDescent="0.2">
      <c r="A423" s="1">
        <v>396</v>
      </c>
      <c r="B423" s="1">
        <v>0.88378094607855262</v>
      </c>
      <c r="C423" s="1">
        <v>0.44063801132325042</v>
      </c>
    </row>
    <row r="424" spans="1:3" x14ac:dyDescent="0.2">
      <c r="A424" s="1">
        <v>397</v>
      </c>
      <c r="B424" s="1">
        <v>1.0409150505957323</v>
      </c>
      <c r="C424" s="1">
        <v>9.0487060895368288E-2</v>
      </c>
    </row>
    <row r="425" spans="1:3" x14ac:dyDescent="0.2">
      <c r="A425" s="1">
        <v>398</v>
      </c>
      <c r="B425" s="1">
        <v>1.8283985335054331</v>
      </c>
      <c r="C425" s="1">
        <v>-0.37211180056550752</v>
      </c>
    </row>
    <row r="426" spans="1:3" x14ac:dyDescent="0.2">
      <c r="A426" s="1">
        <v>399</v>
      </c>
      <c r="B426" s="1">
        <v>1.6801023524249972</v>
      </c>
      <c r="C426" s="1">
        <v>0.71049361789176202</v>
      </c>
    </row>
    <row r="427" spans="1:3" x14ac:dyDescent="0.2">
      <c r="A427" s="1">
        <v>400</v>
      </c>
      <c r="B427" s="1">
        <v>1.7789529279902627</v>
      </c>
      <c r="C427" s="1">
        <v>0.23595009255200194</v>
      </c>
    </row>
    <row r="428" spans="1:3" x14ac:dyDescent="0.2">
      <c r="A428" s="1">
        <v>401</v>
      </c>
      <c r="B428" s="1">
        <v>1.2474591171728093</v>
      </c>
      <c r="C428" s="1">
        <v>0.1512577639456385</v>
      </c>
    </row>
    <row r="429" spans="1:3" x14ac:dyDescent="0.2">
      <c r="A429" s="1">
        <v>402</v>
      </c>
      <c r="B429" s="1">
        <v>1.6696844934567356</v>
      </c>
      <c r="C429" s="1">
        <v>-0.13281727385747066</v>
      </c>
    </row>
    <row r="430" spans="1:3" x14ac:dyDescent="0.2">
      <c r="A430" s="1">
        <v>403</v>
      </c>
      <c r="B430" s="1">
        <v>1.6493720207046563</v>
      </c>
      <c r="C430" s="1">
        <v>-3.993410827055599E-2</v>
      </c>
    </row>
    <row r="431" spans="1:3" x14ac:dyDescent="0.2">
      <c r="A431" s="1">
        <v>404</v>
      </c>
      <c r="B431" s="1">
        <v>1.4291680056243043</v>
      </c>
      <c r="C431" s="1">
        <v>-0.36445726863187611</v>
      </c>
    </row>
    <row r="432" spans="1:3" x14ac:dyDescent="0.2">
      <c r="A432" s="1">
        <v>405</v>
      </c>
      <c r="B432" s="1">
        <v>1.5841765357662476</v>
      </c>
      <c r="C432" s="1">
        <v>0.49526500591358813</v>
      </c>
    </row>
    <row r="433" spans="1:3" x14ac:dyDescent="0.2">
      <c r="A433" s="1">
        <v>406</v>
      </c>
      <c r="B433" s="1">
        <v>1.3491300628029239</v>
      </c>
      <c r="C433" s="1">
        <v>0.78266670921084014</v>
      </c>
    </row>
    <row r="434" spans="1:3" x14ac:dyDescent="0.2">
      <c r="A434" s="1">
        <v>407</v>
      </c>
      <c r="B434" s="1">
        <v>0.99018795147183991</v>
      </c>
      <c r="C434" s="1">
        <v>8.1395664808350476E-2</v>
      </c>
    </row>
    <row r="435" spans="1:3" x14ac:dyDescent="0.2">
      <c r="A435" s="1">
        <v>408</v>
      </c>
      <c r="B435" s="1">
        <v>1.7701232796245527</v>
      </c>
      <c r="C435" s="1">
        <v>6.2458184123757476E-2</v>
      </c>
    </row>
    <row r="436" spans="1:3" x14ac:dyDescent="0.2">
      <c r="A436" s="1">
        <v>409</v>
      </c>
      <c r="B436" s="1">
        <v>2.013592762525239</v>
      </c>
      <c r="C436" s="1">
        <v>-0.18101129877692879</v>
      </c>
    </row>
    <row r="437" spans="1:3" x14ac:dyDescent="0.2">
      <c r="A437" s="1">
        <v>410</v>
      </c>
      <c r="B437" s="1">
        <v>1.2297998204413898</v>
      </c>
      <c r="C437" s="1">
        <v>0.40139958377422325</v>
      </c>
    </row>
    <row r="438" spans="1:3" x14ac:dyDescent="0.2">
      <c r="A438" s="1">
        <v>411</v>
      </c>
      <c r="B438" s="1">
        <v>1.1148997965899448</v>
      </c>
      <c r="C438" s="1">
        <v>0.27139456452994581</v>
      </c>
    </row>
    <row r="439" spans="1:3" x14ac:dyDescent="0.2">
      <c r="A439" s="1">
        <v>412</v>
      </c>
      <c r="B439" s="1">
        <v>1.5075793269512916</v>
      </c>
      <c r="C439" s="1">
        <v>-1.6924950507158032E-2</v>
      </c>
    </row>
    <row r="440" spans="1:3" x14ac:dyDescent="0.2">
      <c r="A440" s="1">
        <v>413</v>
      </c>
      <c r="B440" s="1">
        <v>2.098912284700492</v>
      </c>
      <c r="C440" s="1">
        <v>-0.17029363275523979</v>
      </c>
    </row>
    <row r="441" spans="1:3" x14ac:dyDescent="0.2">
      <c r="A441" s="1">
        <v>414</v>
      </c>
      <c r="B441" s="1">
        <v>1.7182333677864046</v>
      </c>
      <c r="C441" s="1">
        <v>-2.629423384056051E-2</v>
      </c>
    </row>
    <row r="442" spans="1:3" x14ac:dyDescent="0.2">
      <c r="A442" s="1">
        <v>415</v>
      </c>
      <c r="B442" s="1">
        <v>1.4556361381233229</v>
      </c>
      <c r="C442" s="1">
        <v>-0.35702384945521315</v>
      </c>
    </row>
    <row r="443" spans="1:3" x14ac:dyDescent="0.2">
      <c r="A443" s="1">
        <v>416</v>
      </c>
      <c r="B443" s="1">
        <v>1.2002487323243523</v>
      </c>
      <c r="C443" s="1">
        <v>-0.13553799533192401</v>
      </c>
    </row>
    <row r="444" spans="1:3" x14ac:dyDescent="0.2">
      <c r="A444" s="1">
        <v>417</v>
      </c>
      <c r="B444" s="1">
        <v>1.5099627430250655</v>
      </c>
      <c r="C444" s="1">
        <v>0.32261872072324471</v>
      </c>
    </row>
    <row r="445" spans="1:3" x14ac:dyDescent="0.2">
      <c r="A445" s="1">
        <v>418</v>
      </c>
      <c r="B445" s="1">
        <v>1.7533655698941812</v>
      </c>
      <c r="C445" s="1">
        <v>-0.2854912217818677</v>
      </c>
    </row>
    <row r="446" spans="1:3" x14ac:dyDescent="0.2">
      <c r="A446" s="1">
        <v>419</v>
      </c>
      <c r="B446" s="1">
        <v>1.5946912895698129</v>
      </c>
      <c r="C446" s="1">
        <v>-0.41603629322816671</v>
      </c>
    </row>
    <row r="447" spans="1:3" x14ac:dyDescent="0.2">
      <c r="A447" s="1">
        <v>420</v>
      </c>
      <c r="B447" s="1">
        <v>1.5701171069582471</v>
      </c>
      <c r="C447" s="1">
        <v>0.41226272187845758</v>
      </c>
    </row>
    <row r="448" spans="1:3" x14ac:dyDescent="0.2">
      <c r="A448" s="1">
        <v>421</v>
      </c>
      <c r="B448" s="1">
        <v>1.6765507432187687</v>
      </c>
      <c r="C448" s="1">
        <v>0.17190406968583138</v>
      </c>
    </row>
    <row r="449" spans="1:3" x14ac:dyDescent="0.2">
      <c r="A449" s="1">
        <v>422</v>
      </c>
      <c r="B449" s="1">
        <v>1.6686760355640253</v>
      </c>
      <c r="C449" s="1">
        <v>5.9433406587573678E-2</v>
      </c>
    </row>
    <row r="450" spans="1:3" x14ac:dyDescent="0.2">
      <c r="A450" s="1">
        <v>423</v>
      </c>
      <c r="B450" s="1">
        <v>1.6979309830515981</v>
      </c>
      <c r="C450" s="1">
        <v>0.4711227173179251</v>
      </c>
    </row>
    <row r="451" spans="1:3" x14ac:dyDescent="0.2">
      <c r="A451" s="1">
        <v>424</v>
      </c>
      <c r="B451" s="1">
        <v>1.1693764008669967</v>
      </c>
      <c r="C451" s="1">
        <v>-6.2255910613158161E-3</v>
      </c>
    </row>
    <row r="452" spans="1:3" x14ac:dyDescent="0.2">
      <c r="A452" s="1">
        <v>425</v>
      </c>
      <c r="B452" s="1">
        <v>1.042657290129819</v>
      </c>
      <c r="C452" s="1">
        <v>5.5954998538290779E-2</v>
      </c>
    </row>
    <row r="453" spans="1:3" x14ac:dyDescent="0.2">
      <c r="A453" s="1">
        <v>426</v>
      </c>
      <c r="B453" s="1">
        <v>1.8205250547590162</v>
      </c>
      <c r="C453" s="1">
        <v>-0.72191276609090638</v>
      </c>
    </row>
    <row r="454" spans="1:3" x14ac:dyDescent="0.2">
      <c r="A454" s="1">
        <v>427</v>
      </c>
      <c r="B454" s="1">
        <v>2.4230240308687412</v>
      </c>
      <c r="C454" s="1">
        <v>0.10270461343951443</v>
      </c>
    </row>
    <row r="455" spans="1:3" x14ac:dyDescent="0.2">
      <c r="A455" s="1">
        <v>428</v>
      </c>
      <c r="B455" s="1">
        <v>1.1148997965899448</v>
      </c>
      <c r="C455" s="1">
        <v>-5.7109502442090232E-2</v>
      </c>
    </row>
    <row r="456" spans="1:3" x14ac:dyDescent="0.2">
      <c r="A456" s="1">
        <v>429</v>
      </c>
      <c r="B456" s="1">
        <v>1.4855504870151472</v>
      </c>
      <c r="C456" s="1">
        <v>-0.27659014117817216</v>
      </c>
    </row>
    <row r="457" spans="1:3" x14ac:dyDescent="0.2">
      <c r="A457" s="1">
        <v>430</v>
      </c>
      <c r="B457" s="1">
        <v>1.6289858710063838</v>
      </c>
      <c r="C457" s="1">
        <v>0.24281630589520753</v>
      </c>
    </row>
    <row r="458" spans="1:3" x14ac:dyDescent="0.2">
      <c r="A458" s="1">
        <v>431</v>
      </c>
      <c r="B458" s="1">
        <v>2.1328559967023657</v>
      </c>
      <c r="C458" s="1">
        <v>0.20702488103537675</v>
      </c>
    </row>
    <row r="459" spans="1:3" x14ac:dyDescent="0.2">
      <c r="A459" s="1">
        <v>432</v>
      </c>
      <c r="B459" s="1">
        <v>1.6557094309349507</v>
      </c>
      <c r="C459" s="1">
        <v>-0.15163203415867654</v>
      </c>
    </row>
    <row r="460" spans="1:3" x14ac:dyDescent="0.2">
      <c r="A460" s="1">
        <v>433</v>
      </c>
      <c r="B460" s="1">
        <v>2.1435332874083177</v>
      </c>
      <c r="C460" s="1">
        <v>0.15905180558572818</v>
      </c>
    </row>
    <row r="461" spans="1:3" x14ac:dyDescent="0.2">
      <c r="A461" s="1">
        <v>434</v>
      </c>
      <c r="B461" s="1">
        <v>1.4639268589400218</v>
      </c>
      <c r="C461" s="1">
        <v>-0.12629766980141222</v>
      </c>
    </row>
    <row r="462" spans="1:3" x14ac:dyDescent="0.2">
      <c r="A462" s="1">
        <v>435</v>
      </c>
      <c r="B462" s="1">
        <v>1.8269462299527768</v>
      </c>
      <c r="C462" s="1">
        <v>0.34780549153138418</v>
      </c>
    </row>
    <row r="463" spans="1:3" x14ac:dyDescent="0.2">
      <c r="A463" s="1">
        <v>436</v>
      </c>
      <c r="B463" s="1">
        <v>1.7994072885184429</v>
      </c>
      <c r="C463" s="1">
        <v>0.44342780006982885</v>
      </c>
    </row>
    <row r="464" spans="1:3" x14ac:dyDescent="0.2">
      <c r="A464" s="1">
        <v>437</v>
      </c>
      <c r="B464" s="1">
        <v>1.7954399153201721</v>
      </c>
      <c r="C464" s="1">
        <v>4.9860320835912741E-2</v>
      </c>
    </row>
    <row r="465" spans="1:3" x14ac:dyDescent="0.2">
      <c r="A465" s="1">
        <v>438</v>
      </c>
      <c r="B465" s="1">
        <v>1.744680009644465</v>
      </c>
      <c r="C465" s="1">
        <v>-0.35838564852457444</v>
      </c>
    </row>
    <row r="466" spans="1:3" x14ac:dyDescent="0.2">
      <c r="A466" s="1">
        <v>439</v>
      </c>
      <c r="B466" s="1">
        <v>1.5337459646654734</v>
      </c>
      <c r="C466" s="1">
        <v>-0.46903522767304517</v>
      </c>
    </row>
    <row r="467" spans="1:3" x14ac:dyDescent="0.2">
      <c r="A467" s="1">
        <v>440</v>
      </c>
      <c r="B467" s="1">
        <v>1.7089484448742356</v>
      </c>
      <c r="C467" s="1">
        <v>1.2867838286797553</v>
      </c>
    </row>
    <row r="468" spans="1:3" x14ac:dyDescent="0.2">
      <c r="A468" s="1">
        <v>441</v>
      </c>
      <c r="B468" s="1">
        <v>2.5722993592656578</v>
      </c>
      <c r="C468" s="1">
        <v>-0.15193123061522851</v>
      </c>
    </row>
    <row r="469" spans="1:3" x14ac:dyDescent="0.2">
      <c r="A469" s="1">
        <v>442</v>
      </c>
      <c r="B469" s="1">
        <v>1.5530086650021768</v>
      </c>
      <c r="C469" s="1">
        <v>-0.30024569650680877</v>
      </c>
    </row>
    <row r="470" spans="1:3" x14ac:dyDescent="0.2">
      <c r="A470" s="1">
        <v>443</v>
      </c>
      <c r="B470" s="1">
        <v>1.9476891281035524</v>
      </c>
      <c r="C470" s="1">
        <v>-0.15592965887549748</v>
      </c>
    </row>
    <row r="471" spans="1:3" x14ac:dyDescent="0.2">
      <c r="A471" s="1">
        <v>444</v>
      </c>
      <c r="B471" s="1">
        <v>2.0993280486925348</v>
      </c>
      <c r="C471" s="1">
        <v>0.56651030360036581</v>
      </c>
    </row>
    <row r="472" spans="1:3" x14ac:dyDescent="0.2">
      <c r="A472" s="1">
        <v>445</v>
      </c>
      <c r="B472" s="1">
        <v>1.9723938725876304</v>
      </c>
      <c r="C472" s="1">
        <v>-0.1223654952355997</v>
      </c>
    </row>
    <row r="473" spans="1:3" x14ac:dyDescent="0.2">
      <c r="A473" s="1">
        <v>446</v>
      </c>
      <c r="B473" s="1">
        <v>1.6211357310879806</v>
      </c>
      <c r="C473" s="1">
        <v>-0.35418812760065621</v>
      </c>
    </row>
    <row r="474" spans="1:3" x14ac:dyDescent="0.2">
      <c r="A474" s="1">
        <v>447</v>
      </c>
      <c r="B474" s="1">
        <v>1.8534362657344916</v>
      </c>
      <c r="C474" s="1">
        <v>-0.75482397706638182</v>
      </c>
    </row>
    <row r="475" spans="1:3" x14ac:dyDescent="0.2">
      <c r="A475" s="1">
        <v>448</v>
      </c>
      <c r="B475" s="1">
        <v>2.1709445968637899</v>
      </c>
      <c r="C475" s="1">
        <v>-0.66686720008751577</v>
      </c>
    </row>
    <row r="476" spans="1:3" x14ac:dyDescent="0.2">
      <c r="A476" s="1">
        <v>449</v>
      </c>
      <c r="B476" s="1">
        <v>1.54911715011927</v>
      </c>
      <c r="C476" s="1">
        <v>0.34248765407850112</v>
      </c>
    </row>
    <row r="477" spans="1:3" x14ac:dyDescent="0.2">
      <c r="A477" s="1">
        <v>450</v>
      </c>
      <c r="B477" s="1">
        <v>1.5833270998296178</v>
      </c>
      <c r="C477" s="1">
        <v>0.64668730032959254</v>
      </c>
    </row>
    <row r="478" spans="1:3" x14ac:dyDescent="0.2">
      <c r="A478" s="1">
        <v>451</v>
      </c>
      <c r="B478" s="1">
        <v>1.5039927008606242</v>
      </c>
      <c r="C478" s="1">
        <v>-0.40538041219251442</v>
      </c>
    </row>
    <row r="479" spans="1:3" x14ac:dyDescent="0.2">
      <c r="A479" s="1">
        <v>452</v>
      </c>
      <c r="B479" s="1">
        <v>1.5213875728298081</v>
      </c>
      <c r="C479" s="1">
        <v>-0.34273257648816191</v>
      </c>
    </row>
    <row r="480" spans="1:3" x14ac:dyDescent="0.2">
      <c r="A480" s="1">
        <v>453</v>
      </c>
      <c r="B480" s="1">
        <v>1.5248340131444422</v>
      </c>
      <c r="C480" s="1">
        <v>-1.1193689050362778</v>
      </c>
    </row>
    <row r="481" spans="1:3" x14ac:dyDescent="0.2">
      <c r="A481" s="1">
        <v>454</v>
      </c>
      <c r="B481" s="1">
        <v>1.6105983607180552</v>
      </c>
      <c r="C481" s="1">
        <v>0.16435399019361863</v>
      </c>
    </row>
    <row r="482" spans="1:3" x14ac:dyDescent="0.2">
      <c r="A482" s="1">
        <v>455</v>
      </c>
      <c r="B482" s="1">
        <v>2.05347040912253</v>
      </c>
      <c r="C482" s="1">
        <v>2.5971132557305765E-2</v>
      </c>
    </row>
    <row r="483" spans="1:3" x14ac:dyDescent="0.2">
      <c r="A483" s="1">
        <v>456</v>
      </c>
      <c r="B483" s="1">
        <v>1.1693764008669967</v>
      </c>
      <c r="C483" s="1">
        <v>-0.10466566387456844</v>
      </c>
    </row>
    <row r="484" spans="1:3" x14ac:dyDescent="0.2">
      <c r="A484" s="1">
        <v>457</v>
      </c>
      <c r="B484" s="1">
        <v>2.055233083853806</v>
      </c>
      <c r="C484" s="1">
        <v>-0.86434551907652546</v>
      </c>
    </row>
    <row r="485" spans="1:3" x14ac:dyDescent="0.2">
      <c r="A485" s="1">
        <v>458</v>
      </c>
      <c r="B485" s="1">
        <v>2.3175099662819099</v>
      </c>
      <c r="C485" s="1">
        <v>-0.44570778938031852</v>
      </c>
    </row>
    <row r="486" spans="1:3" x14ac:dyDescent="0.2">
      <c r="A486" s="1">
        <v>459</v>
      </c>
      <c r="B486" s="1">
        <v>1.4812234962194044</v>
      </c>
      <c r="C486" s="1">
        <v>-9.4929135099513839E-2</v>
      </c>
    </row>
    <row r="487" spans="1:3" x14ac:dyDescent="0.2">
      <c r="A487" s="1">
        <v>460</v>
      </c>
      <c r="B487" s="1">
        <v>1.674690572329439</v>
      </c>
      <c r="C487" s="1">
        <v>0.11706889689861599</v>
      </c>
    </row>
    <row r="488" spans="1:3" x14ac:dyDescent="0.2">
      <c r="A488" s="1">
        <v>461</v>
      </c>
      <c r="B488" s="1">
        <v>1.7680750506209091</v>
      </c>
      <c r="C488" s="1">
        <v>-0.36197806220483875</v>
      </c>
    </row>
    <row r="489" spans="1:3" x14ac:dyDescent="0.2">
      <c r="A489" s="1">
        <v>462</v>
      </c>
      <c r="B489" s="1">
        <v>1.5407224883045609</v>
      </c>
      <c r="C489" s="1">
        <v>-0.21896664832224144</v>
      </c>
    </row>
    <row r="490" spans="1:3" x14ac:dyDescent="0.2">
      <c r="A490" s="1">
        <v>463</v>
      </c>
      <c r="B490" s="1">
        <v>1.3724831616711248</v>
      </c>
      <c r="C490" s="1">
        <v>-0.25734157105180455</v>
      </c>
    </row>
    <row r="491" spans="1:3" x14ac:dyDescent="0.2">
      <c r="A491" s="1">
        <v>464</v>
      </c>
      <c r="B491" s="1">
        <v>2.0469868666160691</v>
      </c>
      <c r="C491" s="1">
        <v>-0.79422389812070104</v>
      </c>
    </row>
    <row r="492" spans="1:3" x14ac:dyDescent="0.2">
      <c r="A492" s="1">
        <v>465</v>
      </c>
      <c r="B492" s="1">
        <v>1.0369177644837384</v>
      </c>
      <c r="C492" s="1">
        <v>3.4665851796451985E-2</v>
      </c>
    </row>
    <row r="493" spans="1:3" x14ac:dyDescent="0.2">
      <c r="A493" s="1">
        <v>466</v>
      </c>
      <c r="B493" s="1">
        <v>1.4173716309957516</v>
      </c>
      <c r="C493" s="1">
        <v>8.6705765780522581E-2</v>
      </c>
    </row>
    <row r="494" spans="1:3" x14ac:dyDescent="0.2">
      <c r="A494" s="1">
        <v>467</v>
      </c>
      <c r="B494" s="1">
        <v>1.5920368756628374</v>
      </c>
      <c r="C494" s="1">
        <v>-0.38307652982586227</v>
      </c>
    </row>
    <row r="495" spans="1:3" x14ac:dyDescent="0.2">
      <c r="A495" s="1">
        <v>468</v>
      </c>
      <c r="B495" s="1">
        <v>1.6689277078553446</v>
      </c>
      <c r="C495" s="1">
        <v>0.11446351170219371</v>
      </c>
    </row>
    <row r="496" spans="1:3" x14ac:dyDescent="0.2">
      <c r="A496" s="1">
        <v>469</v>
      </c>
      <c r="B496" s="1">
        <v>1.7151813127837696</v>
      </c>
      <c r="C496" s="1">
        <v>0.36426022889606613</v>
      </c>
    </row>
    <row r="497" spans="1:3" x14ac:dyDescent="0.2">
      <c r="A497" s="1">
        <v>470</v>
      </c>
      <c r="B497" s="1">
        <v>0.8663256642440107</v>
      </c>
      <c r="C497" s="1">
        <v>0.23228662442409909</v>
      </c>
    </row>
    <row r="498" spans="1:3" x14ac:dyDescent="0.2">
      <c r="A498" s="1">
        <v>471</v>
      </c>
      <c r="B498" s="1">
        <v>1.5376794306346124</v>
      </c>
      <c r="C498" s="1">
        <v>7.175848179948785E-2</v>
      </c>
    </row>
    <row r="499" spans="1:3" x14ac:dyDescent="0.2">
      <c r="A499" s="1">
        <v>472</v>
      </c>
      <c r="B499" s="1">
        <v>1.5480744238666011</v>
      </c>
      <c r="C499" s="1">
        <v>0.15667366837182417</v>
      </c>
    </row>
    <row r="500" spans="1:3" x14ac:dyDescent="0.2">
      <c r="A500" s="1">
        <v>473</v>
      </c>
      <c r="B500" s="1">
        <v>1.6454845101298914</v>
      </c>
      <c r="C500" s="1">
        <v>-0.67092487013176061</v>
      </c>
    </row>
    <row r="501" spans="1:3" x14ac:dyDescent="0.2">
      <c r="A501" s="1">
        <v>474</v>
      </c>
      <c r="B501" s="1">
        <v>1.2297998204413898</v>
      </c>
      <c r="C501" s="1">
        <v>-0.13118753177328002</v>
      </c>
    </row>
    <row r="502" spans="1:3" x14ac:dyDescent="0.2">
      <c r="A502" s="1">
        <v>475</v>
      </c>
      <c r="B502" s="1">
        <v>1.8255243366389253</v>
      </c>
      <c r="C502" s="1">
        <v>-0.32144693986265116</v>
      </c>
    </row>
    <row r="503" spans="1:3" x14ac:dyDescent="0.2">
      <c r="A503" s="1">
        <v>476</v>
      </c>
      <c r="B503" s="1">
        <v>2.4286140302312536</v>
      </c>
      <c r="C503" s="1">
        <v>0.43358685069821501</v>
      </c>
    </row>
    <row r="504" spans="1:3" x14ac:dyDescent="0.2">
      <c r="A504" s="1">
        <v>477</v>
      </c>
      <c r="B504" s="1">
        <v>1.8106912282414775</v>
      </c>
      <c r="C504" s="1">
        <v>0.29100092237317821</v>
      </c>
    </row>
    <row r="505" spans="1:3" x14ac:dyDescent="0.2">
      <c r="A505" s="1">
        <v>478</v>
      </c>
      <c r="B505" s="1">
        <v>2.0101352554696619</v>
      </c>
      <c r="C505" s="1">
        <v>0.19703965271972557</v>
      </c>
    </row>
    <row r="506" spans="1:3" x14ac:dyDescent="0.2">
      <c r="A506" s="1">
        <v>479</v>
      </c>
      <c r="B506" s="1">
        <v>2.1754998948600113</v>
      </c>
      <c r="C506" s="1">
        <v>0.29429311711794082</v>
      </c>
    </row>
    <row r="507" spans="1:3" x14ac:dyDescent="0.2">
      <c r="A507" s="1">
        <v>480</v>
      </c>
      <c r="B507" s="1">
        <v>1.4370713872917116</v>
      </c>
      <c r="C507" s="1">
        <v>-0.25841639095006541</v>
      </c>
    </row>
    <row r="508" spans="1:3" x14ac:dyDescent="0.2">
      <c r="A508" s="1">
        <v>481</v>
      </c>
      <c r="B508" s="1">
        <v>1.3151487561757973</v>
      </c>
      <c r="C508" s="1">
        <v>0.18892864060047687</v>
      </c>
    </row>
    <row r="509" spans="1:3" x14ac:dyDescent="0.2">
      <c r="A509" s="1">
        <v>482</v>
      </c>
      <c r="B509" s="1">
        <v>1.5379912536286446</v>
      </c>
      <c r="C509" s="1">
        <v>-3.3913856852370472E-2</v>
      </c>
    </row>
    <row r="510" spans="1:3" x14ac:dyDescent="0.2">
      <c r="A510" s="1">
        <v>483</v>
      </c>
      <c r="B510" s="1">
        <v>1.4428510437856805</v>
      </c>
      <c r="C510" s="1">
        <v>-0.13181916716633668</v>
      </c>
    </row>
    <row r="511" spans="1:3" x14ac:dyDescent="0.2">
      <c r="A511" s="1">
        <v>484</v>
      </c>
      <c r="B511" s="1">
        <v>1.6115652286553597</v>
      </c>
      <c r="C511" s="1">
        <v>0.26023694824623167</v>
      </c>
    </row>
    <row r="512" spans="1:3" x14ac:dyDescent="0.2">
      <c r="A512" s="1">
        <v>485</v>
      </c>
      <c r="B512" s="1">
        <v>1.5198811760207429</v>
      </c>
      <c r="C512" s="1">
        <v>-0.45517043902831467</v>
      </c>
    </row>
    <row r="513" spans="1:3" x14ac:dyDescent="0.2">
      <c r="A513" s="1">
        <v>486</v>
      </c>
      <c r="B513" s="1">
        <v>1.5853742633967607</v>
      </c>
      <c r="C513" s="1">
        <v>0.13739233434434284</v>
      </c>
    </row>
    <row r="514" spans="1:3" x14ac:dyDescent="0.2">
      <c r="A514" s="1">
        <v>487</v>
      </c>
      <c r="B514" s="1">
        <v>1.3456500674119951</v>
      </c>
      <c r="C514" s="1">
        <v>-0.54364848193996773</v>
      </c>
    </row>
    <row r="515" spans="1:3" x14ac:dyDescent="0.2">
      <c r="A515" s="1">
        <v>488</v>
      </c>
      <c r="B515" s="1">
        <v>1.087772262686675</v>
      </c>
      <c r="C515" s="1">
        <v>0.52166564974742524</v>
      </c>
    </row>
    <row r="516" spans="1:3" x14ac:dyDescent="0.2">
      <c r="A516" s="1">
        <v>489</v>
      </c>
      <c r="B516" s="1">
        <v>1.7789529279902627</v>
      </c>
      <c r="C516" s="1">
        <v>0.34091052818848855</v>
      </c>
    </row>
    <row r="517" spans="1:3" x14ac:dyDescent="0.2">
      <c r="A517" s="1">
        <v>490</v>
      </c>
      <c r="B517" s="1">
        <v>1.6510019332235275</v>
      </c>
      <c r="C517" s="1">
        <v>-0.58629119623109927</v>
      </c>
    </row>
    <row r="518" spans="1:3" x14ac:dyDescent="0.2">
      <c r="A518" s="1">
        <v>491</v>
      </c>
      <c r="B518" s="1">
        <v>1.7461836047908885</v>
      </c>
      <c r="C518" s="1">
        <v>8.6397858957421692E-2</v>
      </c>
    </row>
    <row r="519" spans="1:3" x14ac:dyDescent="0.2">
      <c r="A519" s="1">
        <v>492</v>
      </c>
      <c r="B519" s="1">
        <v>1.9589741585111724</v>
      </c>
      <c r="C519" s="1">
        <v>-0.44384692554831329</v>
      </c>
    </row>
    <row r="520" spans="1:3" x14ac:dyDescent="0.2">
      <c r="A520" s="1">
        <v>493</v>
      </c>
      <c r="B520" s="1">
        <v>1.6318160636484977</v>
      </c>
      <c r="C520" s="1">
        <v>-0.4439726412524454</v>
      </c>
    </row>
    <row r="521" spans="1:3" x14ac:dyDescent="0.2">
      <c r="A521" s="1">
        <v>494</v>
      </c>
      <c r="B521" s="1">
        <v>1.1148997965899448</v>
      </c>
      <c r="C521" s="1">
        <v>-0.28199067365484087</v>
      </c>
    </row>
    <row r="522" spans="1:3" x14ac:dyDescent="0.2">
      <c r="A522" s="1">
        <v>495</v>
      </c>
      <c r="B522" s="1">
        <v>1.4556361381233229</v>
      </c>
      <c r="C522" s="1">
        <v>-0.26171366965088838</v>
      </c>
    </row>
    <row r="523" spans="1:3" x14ac:dyDescent="0.2">
      <c r="A523" s="1">
        <v>496</v>
      </c>
      <c r="B523" s="1">
        <v>1.3400742723358114</v>
      </c>
      <c r="C523" s="1">
        <v>-0.19267181949826973</v>
      </c>
    </row>
    <row r="524" spans="1:3" x14ac:dyDescent="0.2">
      <c r="A524" s="1">
        <v>497</v>
      </c>
      <c r="B524" s="1">
        <v>2.2756421882455267</v>
      </c>
      <c r="C524" s="1">
        <v>0.25008645606272895</v>
      </c>
    </row>
    <row r="525" spans="1:3" x14ac:dyDescent="0.2">
      <c r="A525" s="1">
        <v>498</v>
      </c>
      <c r="B525" s="1">
        <v>2.2781031646347314</v>
      </c>
      <c r="C525" s="1">
        <v>-0.63910644995908661</v>
      </c>
    </row>
    <row r="526" spans="1:3" x14ac:dyDescent="0.2">
      <c r="A526" s="1">
        <v>499</v>
      </c>
      <c r="B526" s="1">
        <v>1.1048687774164072</v>
      </c>
      <c r="C526" s="1">
        <v>3.6164227135654592E-2</v>
      </c>
    </row>
    <row r="527" spans="1:3" x14ac:dyDescent="0.2">
      <c r="A527" s="1">
        <v>500</v>
      </c>
      <c r="B527" s="1">
        <v>1.6572152264212667</v>
      </c>
      <c r="C527" s="1">
        <v>0.32378624244531662</v>
      </c>
    </row>
    <row r="528" spans="1:3" x14ac:dyDescent="0.2">
      <c r="A528" s="1">
        <v>501</v>
      </c>
      <c r="B528" s="1">
        <v>1.3272802926263958</v>
      </c>
      <c r="C528" s="1">
        <v>-0.26256955563396756</v>
      </c>
    </row>
    <row r="529" spans="1:3" x14ac:dyDescent="0.2">
      <c r="A529" s="1">
        <v>502</v>
      </c>
      <c r="B529" s="1">
        <v>1.2210900446081703</v>
      </c>
      <c r="C529" s="1">
        <v>-0.66147425667274762</v>
      </c>
    </row>
    <row r="530" spans="1:3" x14ac:dyDescent="0.2">
      <c r="A530" s="1">
        <v>503</v>
      </c>
      <c r="B530" s="1">
        <v>0.41288415847882254</v>
      </c>
      <c r="C530" s="1">
        <v>0.64837234364551821</v>
      </c>
    </row>
    <row r="531" spans="1:3" x14ac:dyDescent="0.2">
      <c r="A531" s="1">
        <v>504</v>
      </c>
      <c r="B531" s="1">
        <v>0.97845324086505525</v>
      </c>
      <c r="C531" s="1">
        <v>8.625749612737299E-2</v>
      </c>
    </row>
    <row r="532" spans="1:3" x14ac:dyDescent="0.2">
      <c r="A532" s="1">
        <v>505</v>
      </c>
      <c r="B532" s="1">
        <v>1.8889312392552193</v>
      </c>
      <c r="C532" s="1">
        <v>0.98519821253952311</v>
      </c>
    </row>
    <row r="533" spans="1:3" x14ac:dyDescent="0.2">
      <c r="A533" s="1">
        <v>506</v>
      </c>
      <c r="B533" s="1">
        <v>1.7472982807415991</v>
      </c>
      <c r="C533" s="1">
        <v>8.5283183006711116E-2</v>
      </c>
    </row>
    <row r="534" spans="1:3" x14ac:dyDescent="0.2">
      <c r="A534" s="1">
        <v>507</v>
      </c>
      <c r="B534" s="1">
        <v>1.0873317937492937</v>
      </c>
      <c r="C534" s="1">
        <v>-0.13182034872185733</v>
      </c>
    </row>
    <row r="535" spans="1:3" x14ac:dyDescent="0.2">
      <c r="A535" s="1">
        <v>508</v>
      </c>
      <c r="B535" s="1">
        <v>1.9397064751426565</v>
      </c>
      <c r="C535" s="1">
        <v>-4.8101670944885377E-2</v>
      </c>
    </row>
    <row r="536" spans="1:3" x14ac:dyDescent="0.2">
      <c r="A536" s="1">
        <v>509</v>
      </c>
      <c r="B536" s="1">
        <v>1.6686783641349265</v>
      </c>
      <c r="C536" s="1">
        <v>-0.41591539563955848</v>
      </c>
    </row>
    <row r="537" spans="1:3" x14ac:dyDescent="0.2">
      <c r="A537" s="1">
        <v>510</v>
      </c>
      <c r="B537" s="1">
        <v>1.9071453950701303</v>
      </c>
      <c r="C537" s="1">
        <v>-3.5343218168538915E-2</v>
      </c>
    </row>
    <row r="538" spans="1:3" x14ac:dyDescent="0.2">
      <c r="A538" s="1">
        <v>511</v>
      </c>
      <c r="B538" s="1">
        <v>1.569958462403088</v>
      </c>
      <c r="C538" s="1">
        <v>-0.47134617373497822</v>
      </c>
    </row>
    <row r="539" spans="1:3" x14ac:dyDescent="0.2">
      <c r="A539" s="1">
        <v>512</v>
      </c>
      <c r="B539" s="1">
        <v>1.505489610975167</v>
      </c>
      <c r="C539" s="1">
        <v>-2.8440886586812208E-2</v>
      </c>
    </row>
    <row r="540" spans="1:3" x14ac:dyDescent="0.2">
      <c r="A540" s="1">
        <v>513</v>
      </c>
      <c r="B540" s="1">
        <v>1.5667048330353903</v>
      </c>
      <c r="C540" s="1">
        <v>0.73588025995865558</v>
      </c>
    </row>
    <row r="541" spans="1:3" x14ac:dyDescent="0.2">
      <c r="A541" s="1">
        <v>514</v>
      </c>
      <c r="B541" s="1">
        <v>1.5585557598028696</v>
      </c>
      <c r="C541" s="1">
        <v>4.0831816777729291E-2</v>
      </c>
    </row>
    <row r="542" spans="1:3" x14ac:dyDescent="0.2">
      <c r="A542" s="1">
        <v>515</v>
      </c>
      <c r="B542" s="1">
        <v>1.8468853539127967</v>
      </c>
      <c r="C542" s="1">
        <v>0.35033922342342283</v>
      </c>
    </row>
    <row r="543" spans="1:3" x14ac:dyDescent="0.2">
      <c r="A543" s="1">
        <v>516</v>
      </c>
      <c r="B543" s="1">
        <v>1.5901334390808617</v>
      </c>
      <c r="C543" s="1">
        <v>-1.2324589948090459</v>
      </c>
    </row>
    <row r="544" spans="1:3" x14ac:dyDescent="0.2">
      <c r="A544" s="1">
        <v>517</v>
      </c>
      <c r="B544" s="1">
        <v>1.3359900684596153</v>
      </c>
      <c r="C544" s="1">
        <v>-0.21106047147413221</v>
      </c>
    </row>
    <row r="545" spans="1:3" x14ac:dyDescent="0.2">
      <c r="A545" s="1">
        <v>518</v>
      </c>
      <c r="B545" s="1">
        <v>1.9216049055056061</v>
      </c>
      <c r="C545" s="1">
        <v>0.31163010935364643</v>
      </c>
    </row>
    <row r="546" spans="1:3" x14ac:dyDescent="0.2">
      <c r="A546" s="1">
        <v>519</v>
      </c>
      <c r="B546" s="1">
        <v>1.7040724385122092</v>
      </c>
      <c r="C546" s="1">
        <v>0.31083058203005542</v>
      </c>
    </row>
    <row r="547" spans="1:3" x14ac:dyDescent="0.2">
      <c r="A547" s="1">
        <v>520</v>
      </c>
      <c r="B547" s="1">
        <v>1.4135559744282087</v>
      </c>
      <c r="C547" s="1">
        <v>0.14458864361834123</v>
      </c>
    </row>
    <row r="548" spans="1:3" x14ac:dyDescent="0.2">
      <c r="A548" s="1">
        <v>521</v>
      </c>
      <c r="B548" s="1">
        <v>1.2855976680587597</v>
      </c>
      <c r="C548" s="1">
        <v>0.44605787709958999</v>
      </c>
    </row>
    <row r="549" spans="1:3" x14ac:dyDescent="0.2">
      <c r="A549" s="1">
        <v>522</v>
      </c>
      <c r="B549" s="1">
        <v>1.9360870325074422</v>
      </c>
      <c r="C549" s="1">
        <v>0.77196316859476788</v>
      </c>
    </row>
    <row r="550" spans="1:3" x14ac:dyDescent="0.2">
      <c r="A550" s="1">
        <v>523</v>
      </c>
      <c r="B550" s="1">
        <v>1.1148997965899448</v>
      </c>
      <c r="C550" s="1">
        <v>-0.29511996509663341</v>
      </c>
    </row>
    <row r="551" spans="1:3" x14ac:dyDescent="0.2">
      <c r="A551" s="1">
        <v>524</v>
      </c>
      <c r="B551" s="1">
        <v>2.1691816819405902</v>
      </c>
      <c r="C551" s="1">
        <v>-0.62802261025978434</v>
      </c>
    </row>
    <row r="552" spans="1:3" x14ac:dyDescent="0.2">
      <c r="A552" s="1">
        <v>525</v>
      </c>
      <c r="B552" s="1">
        <v>1.7325242576103632</v>
      </c>
      <c r="C552" s="1">
        <v>0.71502660563386811</v>
      </c>
    </row>
    <row r="553" spans="1:3" ht="13.5" thickBot="1" x14ac:dyDescent="0.25">
      <c r="A553" s="2">
        <v>526</v>
      </c>
      <c r="B553" s="2">
        <v>1.6243503229930023</v>
      </c>
      <c r="C553" s="2">
        <v>-0.37158735449763425</v>
      </c>
    </row>
  </sheetData>
  <sortState ref="S2:T527">
    <sortCondition ref="T2"/>
  </sortState>
  <mergeCells count="6">
    <mergeCell ref="C1:F1"/>
    <mergeCell ref="D4:H4"/>
    <mergeCell ref="D5:H5"/>
    <mergeCell ref="D7:H7"/>
    <mergeCell ref="D8:I8"/>
    <mergeCell ref="E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2"/>
  <sheetViews>
    <sheetView topLeftCell="B1" workbookViewId="0">
      <selection activeCell="I18" sqref="I18"/>
    </sheetView>
  </sheetViews>
  <sheetFormatPr defaultRowHeight="12.75" x14ac:dyDescent="0.2"/>
  <cols>
    <col min="1" max="1" width="16.85546875" customWidth="1"/>
    <col min="2" max="2" width="20.7109375" customWidth="1"/>
    <col min="3" max="3" width="14.85546875" customWidth="1"/>
    <col min="6" max="6" width="15.140625" customWidth="1"/>
    <col min="15" max="15" width="10.7109375" customWidth="1"/>
    <col min="18" max="18" width="16.5703125" customWidth="1"/>
    <col min="24" max="24" width="12.42578125" bestFit="1" customWidth="1"/>
  </cols>
  <sheetData>
    <row r="1" spans="1:28" x14ac:dyDescent="0.2">
      <c r="A1" s="5" t="s">
        <v>51</v>
      </c>
      <c r="O1" t="s">
        <v>35</v>
      </c>
      <c r="P1" t="s">
        <v>1</v>
      </c>
      <c r="Q1" t="s">
        <v>2</v>
      </c>
      <c r="R1" s="5" t="s">
        <v>50</v>
      </c>
      <c r="T1" t="s">
        <v>5</v>
      </c>
    </row>
    <row r="2" spans="1:28" ht="13.5" thickBot="1" x14ac:dyDescent="0.25">
      <c r="O2">
        <v>1.1314021114911006</v>
      </c>
      <c r="P2">
        <v>11</v>
      </c>
      <c r="Q2">
        <v>2</v>
      </c>
      <c r="R2">
        <f>(Q2-17.017)*P2</f>
        <v>-165.18699999999998</v>
      </c>
    </row>
    <row r="3" spans="1:28" x14ac:dyDescent="0.2">
      <c r="A3" s="4" t="s">
        <v>6</v>
      </c>
      <c r="B3" s="4"/>
      <c r="O3">
        <v>1.1755733298042381</v>
      </c>
      <c r="P3">
        <v>12</v>
      </c>
      <c r="Q3">
        <v>22</v>
      </c>
      <c r="R3">
        <f t="shared" ref="R3:R66" si="0">(Q3-17.017)*P3</f>
        <v>59.796000000000006</v>
      </c>
      <c r="T3" s="4" t="s">
        <v>6</v>
      </c>
      <c r="U3" s="4"/>
    </row>
    <row r="4" spans="1:28" x14ac:dyDescent="0.2">
      <c r="A4" s="1" t="s">
        <v>7</v>
      </c>
      <c r="B4" s="1">
        <v>0.49970273451208519</v>
      </c>
      <c r="D4" s="19" t="s">
        <v>49</v>
      </c>
      <c r="E4" s="19"/>
      <c r="F4" s="19"/>
      <c r="G4">
        <v>17.016999999999999</v>
      </c>
      <c r="O4">
        <v>1.0986122886681098</v>
      </c>
      <c r="P4">
        <v>11</v>
      </c>
      <c r="Q4">
        <v>2</v>
      </c>
      <c r="R4">
        <f t="shared" si="0"/>
        <v>-165.18699999999998</v>
      </c>
      <c r="T4" s="1" t="s">
        <v>7</v>
      </c>
      <c r="U4" s="1">
        <v>0.49970273451208513</v>
      </c>
    </row>
    <row r="5" spans="1:28" x14ac:dyDescent="0.2">
      <c r="A5" s="1" t="s">
        <v>8</v>
      </c>
      <c r="B5" s="1">
        <v>0.24970282287885551</v>
      </c>
      <c r="O5">
        <v>1.791759469228055</v>
      </c>
      <c r="P5">
        <v>8</v>
      </c>
      <c r="Q5">
        <v>44</v>
      </c>
      <c r="R5">
        <f t="shared" si="0"/>
        <v>215.864</v>
      </c>
      <c r="T5" s="1" t="s">
        <v>8</v>
      </c>
      <c r="U5" s="1">
        <v>0.24970282287885542</v>
      </c>
    </row>
    <row r="6" spans="1:28" x14ac:dyDescent="0.2">
      <c r="A6" s="1" t="s">
        <v>9</v>
      </c>
      <c r="B6" s="1">
        <v>0.24539077013677996</v>
      </c>
      <c r="D6">
        <f>B18+B20</f>
        <v>0.10278915015700422</v>
      </c>
      <c r="F6" s="9">
        <f>B18+B20*G4</f>
        <v>9.8827961889295768E-2</v>
      </c>
      <c r="O6">
        <v>1.6677068205580761</v>
      </c>
      <c r="P6">
        <v>12</v>
      </c>
      <c r="Q6">
        <v>7</v>
      </c>
      <c r="R6">
        <f t="shared" si="0"/>
        <v>-120.20399999999999</v>
      </c>
      <c r="T6" s="1" t="s">
        <v>9</v>
      </c>
      <c r="U6" s="1">
        <v>0.2453907701367799</v>
      </c>
    </row>
    <row r="7" spans="1:28" x14ac:dyDescent="0.2">
      <c r="A7" s="1" t="s">
        <v>10</v>
      </c>
      <c r="B7" s="1">
        <v>0.46173791023563965</v>
      </c>
      <c r="O7">
        <v>2.1690537003695232</v>
      </c>
      <c r="P7">
        <v>16</v>
      </c>
      <c r="Q7">
        <v>9</v>
      </c>
      <c r="R7">
        <f t="shared" si="0"/>
        <v>-128.27199999999999</v>
      </c>
      <c r="T7" s="1" t="s">
        <v>10</v>
      </c>
      <c r="U7" s="1">
        <v>0.46173791023563965</v>
      </c>
    </row>
    <row r="8" spans="1:28" ht="13.5" thickBot="1" x14ac:dyDescent="0.25">
      <c r="A8" s="2" t="s">
        <v>11</v>
      </c>
      <c r="B8" s="2">
        <v>526</v>
      </c>
      <c r="O8">
        <v>2.4203681286504293</v>
      </c>
      <c r="P8">
        <v>18</v>
      </c>
      <c r="Q8">
        <v>15</v>
      </c>
      <c r="R8">
        <f t="shared" si="0"/>
        <v>-36.30599999999999</v>
      </c>
      <c r="T8" s="2" t="s">
        <v>11</v>
      </c>
      <c r="U8" s="2">
        <v>526</v>
      </c>
    </row>
    <row r="9" spans="1:28" x14ac:dyDescent="0.2">
      <c r="O9">
        <v>1.6094379124341003</v>
      </c>
      <c r="P9">
        <v>12</v>
      </c>
      <c r="Q9">
        <v>5</v>
      </c>
      <c r="R9">
        <f t="shared" si="0"/>
        <v>-144.20400000000001</v>
      </c>
    </row>
    <row r="10" spans="1:28" ht="13.5" thickBot="1" x14ac:dyDescent="0.25">
      <c r="A10" t="s">
        <v>12</v>
      </c>
      <c r="O10">
        <v>1.2809338454620642</v>
      </c>
      <c r="P10">
        <v>12</v>
      </c>
      <c r="Q10">
        <v>26</v>
      </c>
      <c r="R10">
        <f t="shared" si="0"/>
        <v>107.79600000000001</v>
      </c>
      <c r="T10" t="s">
        <v>12</v>
      </c>
    </row>
    <row r="11" spans="1:28" x14ac:dyDescent="0.2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O11">
        <v>2.9003220887493328</v>
      </c>
      <c r="P11">
        <v>17</v>
      </c>
      <c r="Q11">
        <v>22</v>
      </c>
      <c r="R11">
        <f t="shared" si="0"/>
        <v>84.711000000000013</v>
      </c>
      <c r="T11" s="3"/>
      <c r="U11" s="3" t="s">
        <v>17</v>
      </c>
      <c r="V11" s="3" t="s">
        <v>18</v>
      </c>
      <c r="W11" s="3" t="s">
        <v>19</v>
      </c>
      <c r="X11" s="3" t="s">
        <v>20</v>
      </c>
      <c r="Y11" s="3" t="s">
        <v>21</v>
      </c>
    </row>
    <row r="12" spans="1:28" x14ac:dyDescent="0.2">
      <c r="A12" s="1" t="s">
        <v>13</v>
      </c>
      <c r="B12" s="1">
        <v>3</v>
      </c>
      <c r="C12" s="1">
        <v>37.03835659860701</v>
      </c>
      <c r="D12" s="1">
        <v>12.346118866202337</v>
      </c>
      <c r="E12" s="1">
        <v>57.908109620817108</v>
      </c>
      <c r="F12" s="1">
        <v>2.5030765377983279E-32</v>
      </c>
      <c r="O12">
        <v>1.8325814637483102</v>
      </c>
      <c r="P12">
        <v>16</v>
      </c>
      <c r="Q12">
        <v>8</v>
      </c>
      <c r="R12">
        <f t="shared" si="0"/>
        <v>-144.27199999999999</v>
      </c>
      <c r="T12" s="1" t="s">
        <v>13</v>
      </c>
      <c r="U12" s="1">
        <v>3</v>
      </c>
      <c r="V12" s="1">
        <v>37.038356598606995</v>
      </c>
      <c r="W12" s="1">
        <v>12.346118866202332</v>
      </c>
      <c r="X12" s="1">
        <v>57.908109620817072</v>
      </c>
      <c r="Y12" s="1">
        <v>2.5030765377984697E-32</v>
      </c>
    </row>
    <row r="13" spans="1:28" x14ac:dyDescent="0.2">
      <c r="A13" s="1" t="s">
        <v>14</v>
      </c>
      <c r="B13" s="1">
        <v>522</v>
      </c>
      <c r="C13" s="1">
        <v>111.29139062486087</v>
      </c>
      <c r="D13" s="1">
        <v>0.2132018977487756</v>
      </c>
      <c r="E13" s="1"/>
      <c r="F13" s="1"/>
      <c r="O13">
        <v>2.0955609235597192</v>
      </c>
      <c r="P13">
        <v>13</v>
      </c>
      <c r="Q13">
        <v>3</v>
      </c>
      <c r="R13">
        <f t="shared" si="0"/>
        <v>-182.221</v>
      </c>
      <c r="T13" s="1" t="s">
        <v>14</v>
      </c>
      <c r="U13" s="1">
        <v>522</v>
      </c>
      <c r="V13" s="1">
        <v>111.29139062486088</v>
      </c>
      <c r="W13" s="1">
        <v>0.21320189774877563</v>
      </c>
      <c r="X13" s="1"/>
      <c r="Y13" s="1"/>
    </row>
    <row r="14" spans="1:28" ht="13.5" thickBot="1" x14ac:dyDescent="0.25">
      <c r="A14" s="2" t="s">
        <v>15</v>
      </c>
      <c r="B14" s="2">
        <v>525</v>
      </c>
      <c r="C14" s="2">
        <v>148.32974722346788</v>
      </c>
      <c r="D14" s="2"/>
      <c r="E14" s="2"/>
      <c r="F14" s="2"/>
      <c r="O14">
        <v>2.1713368063840917</v>
      </c>
      <c r="P14">
        <v>12</v>
      </c>
      <c r="Q14">
        <v>15</v>
      </c>
      <c r="R14">
        <f t="shared" si="0"/>
        <v>-24.203999999999994</v>
      </c>
      <c r="T14" s="2" t="s">
        <v>15</v>
      </c>
      <c r="U14" s="2">
        <v>525</v>
      </c>
      <c r="V14" s="2">
        <v>148.32974722346788</v>
      </c>
      <c r="W14" s="2"/>
      <c r="X14" s="2"/>
      <c r="Y14" s="2"/>
    </row>
    <row r="15" spans="1:28" ht="13.5" thickBot="1" x14ac:dyDescent="0.25">
      <c r="O15">
        <v>1.7047480922384253</v>
      </c>
      <c r="P15">
        <v>12</v>
      </c>
      <c r="Q15">
        <v>18</v>
      </c>
      <c r="R15">
        <f t="shared" si="0"/>
        <v>11.796000000000006</v>
      </c>
    </row>
    <row r="16" spans="1:28" x14ac:dyDescent="0.2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  <c r="O16">
        <v>3.1000922888782338</v>
      </c>
      <c r="P16">
        <v>12</v>
      </c>
      <c r="Q16">
        <v>31</v>
      </c>
      <c r="R16">
        <f t="shared" si="0"/>
        <v>167.79599999999999</v>
      </c>
      <c r="T16" s="3"/>
      <c r="U16" s="3" t="s">
        <v>22</v>
      </c>
      <c r="V16" s="3" t="s">
        <v>10</v>
      </c>
      <c r="W16" s="3" t="s">
        <v>23</v>
      </c>
      <c r="X16" s="3" t="s">
        <v>24</v>
      </c>
      <c r="Y16" s="3" t="s">
        <v>25</v>
      </c>
      <c r="Z16" s="3" t="s">
        <v>26</v>
      </c>
      <c r="AA16" s="3" t="s">
        <v>27</v>
      </c>
      <c r="AB16" s="3" t="s">
        <v>28</v>
      </c>
    </row>
    <row r="17" spans="1:28" x14ac:dyDescent="0.2">
      <c r="A17" s="1" t="s">
        <v>16</v>
      </c>
      <c r="B17" s="1">
        <v>0.15322322176017208</v>
      </c>
      <c r="C17" s="1">
        <v>0.16733263637938814</v>
      </c>
      <c r="D17" s="1">
        <v>0.9156804379318676</v>
      </c>
      <c r="E17" s="1">
        <v>0.36025733636181179</v>
      </c>
      <c r="F17" s="1">
        <v>-0.175504911993943</v>
      </c>
      <c r="G17" s="1">
        <v>0.48195135551428714</v>
      </c>
      <c r="O17">
        <v>2.8524391037275145</v>
      </c>
      <c r="P17">
        <v>16</v>
      </c>
      <c r="Q17">
        <v>14</v>
      </c>
      <c r="R17">
        <f t="shared" si="0"/>
        <v>-48.271999999999991</v>
      </c>
      <c r="T17" s="1" t="s">
        <v>16</v>
      </c>
      <c r="U17" s="1">
        <v>0.15322322176017486</v>
      </c>
      <c r="V17" s="1">
        <v>0.16733263637938825</v>
      </c>
      <c r="W17" s="1">
        <v>0.91568043793188358</v>
      </c>
      <c r="X17" s="1">
        <v>0.36025733636180313</v>
      </c>
      <c r="Y17" s="1">
        <v>-0.17550491199394044</v>
      </c>
      <c r="Z17" s="1">
        <v>0.48195135551429014</v>
      </c>
      <c r="AA17" s="1">
        <v>-0.17550491199394044</v>
      </c>
      <c r="AB17" s="1">
        <v>0.48195135551429014</v>
      </c>
    </row>
    <row r="18" spans="1:28" x14ac:dyDescent="0.2">
      <c r="A18" s="1" t="s">
        <v>1</v>
      </c>
      <c r="B18" s="8">
        <v>0.1030364616552691</v>
      </c>
      <c r="C18" s="8">
        <v>1.2736821129771142E-2</v>
      </c>
      <c r="D18" s="1">
        <v>8.0896528737795403</v>
      </c>
      <c r="E18" s="1">
        <v>4.2180992606623432E-15</v>
      </c>
      <c r="F18" s="1">
        <v>7.8014735287098458E-2</v>
      </c>
      <c r="G18" s="1">
        <v>0.12805818802343974</v>
      </c>
      <c r="O18">
        <v>2.0149030205422647</v>
      </c>
      <c r="P18">
        <v>12</v>
      </c>
      <c r="Q18">
        <v>10</v>
      </c>
      <c r="R18">
        <f t="shared" si="0"/>
        <v>-84.203999999999994</v>
      </c>
      <c r="T18" s="1" t="s">
        <v>1</v>
      </c>
      <c r="U18" s="8">
        <v>9.8827961889295671E-2</v>
      </c>
      <c r="V18" s="8">
        <v>7.8338221164910276E-3</v>
      </c>
      <c r="W18" s="1">
        <v>12.615548377241335</v>
      </c>
      <c r="X18" s="8">
        <v>4.9117149933907387E-32</v>
      </c>
      <c r="Y18" s="1">
        <v>8.3438269954500946E-2</v>
      </c>
      <c r="Z18" s="1">
        <v>0.1142176538240904</v>
      </c>
      <c r="AA18" s="1">
        <v>8.3438269954500946E-2</v>
      </c>
      <c r="AB18" s="1">
        <v>0.1142176538240904</v>
      </c>
    </row>
    <row r="19" spans="1:28" x14ac:dyDescent="0.2">
      <c r="A19" s="1" t="s">
        <v>2</v>
      </c>
      <c r="B19" s="1">
        <v>1.326412261722556E-2</v>
      </c>
      <c r="C19" s="1">
        <v>6.0374188230426177E-3</v>
      </c>
      <c r="D19" s="1">
        <v>2.1969856665569165</v>
      </c>
      <c r="E19" s="1">
        <v>2.8460220859072318E-2</v>
      </c>
      <c r="F19" s="1">
        <v>1.4034989795809246E-3</v>
      </c>
      <c r="G19" s="1">
        <v>2.5124746254870198E-2</v>
      </c>
      <c r="O19">
        <v>2.3636801923538568</v>
      </c>
      <c r="P19">
        <v>13</v>
      </c>
      <c r="Q19">
        <v>16</v>
      </c>
      <c r="R19">
        <f t="shared" si="0"/>
        <v>-13.220999999999993</v>
      </c>
      <c r="T19" s="1" t="s">
        <v>2</v>
      </c>
      <c r="U19" s="1">
        <v>1.3264122617225477E-2</v>
      </c>
      <c r="V19" s="1">
        <v>6.037418823042622E-3</v>
      </c>
      <c r="W19" s="1">
        <v>2.1969856665569014</v>
      </c>
      <c r="X19" s="1">
        <v>2.8460220859073366E-2</v>
      </c>
      <c r="Y19" s="1">
        <v>1.4034989795808327E-3</v>
      </c>
      <c r="Z19" s="1">
        <v>2.5124746254870121E-2</v>
      </c>
      <c r="AA19" s="1">
        <v>1.4034989795808327E-3</v>
      </c>
      <c r="AB19" s="1">
        <v>2.5124746254870121E-2</v>
      </c>
    </row>
    <row r="20" spans="1:28" ht="13.5" thickBot="1" x14ac:dyDescent="0.25">
      <c r="A20" s="2" t="s">
        <v>48</v>
      </c>
      <c r="B20" s="2">
        <v>-2.4731149826487197E-4</v>
      </c>
      <c r="C20" s="2">
        <v>4.9454205959882386E-4</v>
      </c>
      <c r="D20" s="2">
        <v>-0.50008183017940444</v>
      </c>
      <c r="E20" s="2">
        <v>0.61722820366785602</v>
      </c>
      <c r="F20" s="2">
        <v>-1.218848741879728E-3</v>
      </c>
      <c r="G20" s="2">
        <v>7.2422574534998399E-4</v>
      </c>
      <c r="O20">
        <v>1.2809338454620642</v>
      </c>
      <c r="P20">
        <v>12</v>
      </c>
      <c r="Q20">
        <v>13</v>
      </c>
      <c r="R20">
        <f t="shared" si="0"/>
        <v>-48.203999999999994</v>
      </c>
      <c r="T20" s="2" t="s">
        <v>50</v>
      </c>
      <c r="U20" s="2">
        <v>-2.4731149826486514E-4</v>
      </c>
      <c r="V20" s="2">
        <v>4.9454205959882506E-4</v>
      </c>
      <c r="W20" s="2">
        <v>-0.50008183017938945</v>
      </c>
      <c r="X20" s="2">
        <v>0.61722820366786646</v>
      </c>
      <c r="Y20" s="2">
        <v>-1.2188487418797235E-3</v>
      </c>
      <c r="Z20" s="2">
        <v>7.242257453499931E-4</v>
      </c>
      <c r="AA20" s="2">
        <v>-1.2188487418797235E-3</v>
      </c>
      <c r="AB20" s="2">
        <v>7.242257453499931E-4</v>
      </c>
    </row>
    <row r="21" spans="1:28" x14ac:dyDescent="0.2">
      <c r="D21">
        <f>_xlfn.T.DIST.RT(D20,522)</f>
        <v>0.69138589816607199</v>
      </c>
      <c r="O21">
        <v>1.5040773967762742</v>
      </c>
      <c r="P21">
        <v>12</v>
      </c>
      <c r="Q21">
        <v>36</v>
      </c>
      <c r="R21">
        <f t="shared" si="0"/>
        <v>227.79599999999999</v>
      </c>
    </row>
    <row r="22" spans="1:28" x14ac:dyDescent="0.2">
      <c r="O22">
        <v>1.9286186519452522</v>
      </c>
      <c r="P22">
        <v>12</v>
      </c>
      <c r="Q22">
        <v>11</v>
      </c>
      <c r="R22">
        <f t="shared" si="0"/>
        <v>-72.203999999999994</v>
      </c>
    </row>
    <row r="23" spans="1:28" x14ac:dyDescent="0.2">
      <c r="O23">
        <v>2.1377104498038118</v>
      </c>
      <c r="P23">
        <v>12</v>
      </c>
      <c r="Q23">
        <v>29</v>
      </c>
      <c r="R23">
        <f t="shared" si="0"/>
        <v>143.79599999999999</v>
      </c>
    </row>
    <row r="24" spans="1:28" x14ac:dyDescent="0.2">
      <c r="A24" t="s">
        <v>29</v>
      </c>
      <c r="O24">
        <v>1.8453002361560848</v>
      </c>
      <c r="P24">
        <v>16</v>
      </c>
      <c r="Q24">
        <v>9</v>
      </c>
      <c r="R24">
        <f t="shared" si="0"/>
        <v>-128.27199999999999</v>
      </c>
    </row>
    <row r="25" spans="1:28" ht="13.5" thickBot="1" x14ac:dyDescent="0.25">
      <c r="O25">
        <v>-0.6348782724359695</v>
      </c>
      <c r="P25">
        <v>12</v>
      </c>
      <c r="Q25">
        <v>3</v>
      </c>
      <c r="R25">
        <f t="shared" si="0"/>
        <v>-168.20400000000001</v>
      </c>
    </row>
    <row r="26" spans="1:28" x14ac:dyDescent="0.2">
      <c r="A26" s="3" t="s">
        <v>30</v>
      </c>
      <c r="B26" s="3" t="s">
        <v>36</v>
      </c>
      <c r="C26" s="3" t="s">
        <v>32</v>
      </c>
      <c r="O26">
        <v>1.791759469228055</v>
      </c>
      <c r="P26">
        <v>11</v>
      </c>
      <c r="Q26">
        <v>37</v>
      </c>
      <c r="R26">
        <f t="shared" si="0"/>
        <v>219.81300000000002</v>
      </c>
    </row>
    <row r="27" spans="1:28" x14ac:dyDescent="0.2">
      <c r="A27" s="1">
        <v>1</v>
      </c>
      <c r="B27" s="1">
        <v>1.3077116922407559</v>
      </c>
      <c r="C27" s="1">
        <v>-0.1763095807496553</v>
      </c>
      <c r="O27">
        <v>2.25758772706331</v>
      </c>
      <c r="P27">
        <v>16</v>
      </c>
      <c r="Q27">
        <v>3</v>
      </c>
      <c r="R27">
        <f t="shared" si="0"/>
        <v>-224.27199999999999</v>
      </c>
    </row>
    <row r="28" spans="1:28" x14ac:dyDescent="0.2">
      <c r="A28" s="1">
        <v>2</v>
      </c>
      <c r="B28" s="1">
        <v>1.6161812236604374</v>
      </c>
      <c r="C28" s="1">
        <v>-0.44060789385619925</v>
      </c>
      <c r="O28">
        <v>2.0515563381903004</v>
      </c>
      <c r="P28">
        <v>16</v>
      </c>
      <c r="Q28">
        <v>11</v>
      </c>
      <c r="R28">
        <f t="shared" si="0"/>
        <v>-96.271999999999991</v>
      </c>
    </row>
    <row r="29" spans="1:28" x14ac:dyDescent="0.2">
      <c r="A29" s="1">
        <v>3</v>
      </c>
      <c r="B29" s="1">
        <v>1.3077116922407559</v>
      </c>
      <c r="C29" s="1">
        <v>-0.20909940357264611</v>
      </c>
      <c r="O29">
        <v>2.5257286443082556</v>
      </c>
      <c r="P29">
        <v>16</v>
      </c>
      <c r="Q29">
        <v>31</v>
      </c>
      <c r="R29">
        <f t="shared" si="0"/>
        <v>223.72800000000001</v>
      </c>
    </row>
    <row r="30" spans="1:28" x14ac:dyDescent="0.2">
      <c r="A30" s="1">
        <v>4</v>
      </c>
      <c r="B30" s="1">
        <v>1.4740826627710146</v>
      </c>
      <c r="C30" s="1">
        <v>0.31767680645704033</v>
      </c>
      <c r="O30">
        <v>2.5257286443082556</v>
      </c>
      <c r="P30">
        <v>15</v>
      </c>
      <c r="Q30">
        <v>30</v>
      </c>
      <c r="R30">
        <f t="shared" si="0"/>
        <v>194.745</v>
      </c>
    </row>
    <row r="31" spans="1:28" x14ac:dyDescent="0.2">
      <c r="A31" s="1">
        <v>5</v>
      </c>
      <c r="B31" s="1">
        <v>1.4617354540897309</v>
      </c>
      <c r="C31" s="1">
        <v>0.20597136646834513</v>
      </c>
      <c r="O31">
        <v>1.1786549963416462</v>
      </c>
      <c r="P31">
        <v>8</v>
      </c>
      <c r="Q31">
        <v>9</v>
      </c>
      <c r="R31">
        <f t="shared" si="0"/>
        <v>-64.135999999999996</v>
      </c>
    </row>
    <row r="32" spans="1:28" x14ac:dyDescent="0.2">
      <c r="A32" s="1">
        <v>6</v>
      </c>
      <c r="B32" s="1">
        <v>1.885570856049366</v>
      </c>
      <c r="C32" s="1">
        <v>0.28348284432015713</v>
      </c>
      <c r="O32">
        <v>2.5649493574615367</v>
      </c>
      <c r="P32">
        <v>14</v>
      </c>
      <c r="Q32">
        <v>23</v>
      </c>
      <c r="R32">
        <f t="shared" si="0"/>
        <v>83.762</v>
      </c>
    </row>
    <row r="33" spans="1:18" x14ac:dyDescent="0.2">
      <c r="A33" s="1">
        <v>7</v>
      </c>
      <c r="B33" s="1">
        <v>2.1400672662818838</v>
      </c>
      <c r="C33" s="1">
        <v>0.28030086236854546</v>
      </c>
      <c r="O33">
        <v>1.5040773967762742</v>
      </c>
      <c r="P33">
        <v>14</v>
      </c>
      <c r="Q33">
        <v>2</v>
      </c>
      <c r="R33">
        <f t="shared" si="0"/>
        <v>-210.238</v>
      </c>
    </row>
    <row r="34" spans="1:18" x14ac:dyDescent="0.2">
      <c r="A34" s="1">
        <v>8</v>
      </c>
      <c r="B34" s="1">
        <v>1.4411426848136368</v>
      </c>
      <c r="C34" s="1">
        <v>0.16829522762046345</v>
      </c>
      <c r="O34">
        <v>2.2700619012884857</v>
      </c>
      <c r="P34">
        <v>13</v>
      </c>
      <c r="Q34">
        <v>16</v>
      </c>
      <c r="R34">
        <f t="shared" si="0"/>
        <v>-13.220999999999993</v>
      </c>
    </row>
    <row r="35" spans="1:18" x14ac:dyDescent="0.2">
      <c r="A35" s="1">
        <v>9</v>
      </c>
      <c r="B35" s="1">
        <v>1.657366762212626</v>
      </c>
      <c r="C35" s="1">
        <v>-0.37643291675056179</v>
      </c>
      <c r="O35">
        <v>1.6094379124341003</v>
      </c>
      <c r="P35">
        <v>12</v>
      </c>
      <c r="Q35">
        <v>7</v>
      </c>
      <c r="R35">
        <f t="shared" si="0"/>
        <v>-120.20399999999999</v>
      </c>
    </row>
    <row r="36" spans="1:18" x14ac:dyDescent="0.2">
      <c r="A36" s="1">
        <v>10</v>
      </c>
      <c r="B36" s="1">
        <v>2.1041592671276468</v>
      </c>
      <c r="C36" s="1">
        <v>0.79616282162168606</v>
      </c>
      <c r="O36">
        <v>1.5432981099295553</v>
      </c>
      <c r="P36">
        <v>12</v>
      </c>
      <c r="Q36">
        <v>3</v>
      </c>
      <c r="R36">
        <f t="shared" si="0"/>
        <v>-168.20400000000001</v>
      </c>
    </row>
    <row r="37" spans="1:18" x14ac:dyDescent="0.2">
      <c r="A37" s="1">
        <v>11</v>
      </c>
      <c r="B37" s="1">
        <v>1.8762637174043786</v>
      </c>
      <c r="C37" s="1">
        <v>-4.3682253656068371E-2</v>
      </c>
      <c r="O37">
        <v>1.451613827240533</v>
      </c>
      <c r="P37">
        <v>16</v>
      </c>
      <c r="Q37">
        <v>22</v>
      </c>
      <c r="R37">
        <f t="shared" si="0"/>
        <v>79.728000000000009</v>
      </c>
    </row>
    <row r="38" spans="1:18" x14ac:dyDescent="0.2">
      <c r="A38" s="1">
        <v>12</v>
      </c>
      <c r="B38" s="1">
        <v>1.522844442698017</v>
      </c>
      <c r="C38" s="1">
        <v>0.57271648086170224</v>
      </c>
      <c r="O38">
        <v>1.8164520818184267</v>
      </c>
      <c r="P38">
        <v>12</v>
      </c>
      <c r="Q38">
        <v>15</v>
      </c>
      <c r="R38">
        <f t="shared" si="0"/>
        <v>-24.203999999999994</v>
      </c>
    </row>
    <row r="39" spans="1:18" x14ac:dyDescent="0.2">
      <c r="A39" s="1">
        <v>13</v>
      </c>
      <c r="B39" s="1">
        <v>1.5441065311941078</v>
      </c>
      <c r="C39" s="1">
        <v>0.62723027518998387</v>
      </c>
      <c r="O39">
        <v>1.2556160374777743</v>
      </c>
      <c r="P39">
        <v>4</v>
      </c>
      <c r="Q39">
        <v>39</v>
      </c>
      <c r="R39">
        <f t="shared" si="0"/>
        <v>87.932000000000002</v>
      </c>
    </row>
    <row r="40" spans="1:18" x14ac:dyDescent="0.2">
      <c r="A40" s="1">
        <v>14</v>
      </c>
      <c r="B40" s="1">
        <v>1.5749956851082492</v>
      </c>
      <c r="C40" s="1">
        <v>0.12975240713017611</v>
      </c>
      <c r="O40">
        <v>1.0986122886681098</v>
      </c>
      <c r="P40">
        <v>14</v>
      </c>
      <c r="Q40">
        <v>3</v>
      </c>
      <c r="R40">
        <f t="shared" si="0"/>
        <v>-196.238</v>
      </c>
    </row>
    <row r="41" spans="1:18" x14ac:dyDescent="0.2">
      <c r="A41" s="1">
        <v>15</v>
      </c>
      <c r="B41" s="1">
        <v>1.7088486854028615</v>
      </c>
      <c r="C41" s="1">
        <v>1.3912436034753723</v>
      </c>
      <c r="O41">
        <v>1.8325814637483102</v>
      </c>
      <c r="P41">
        <v>12</v>
      </c>
      <c r="Q41">
        <v>11</v>
      </c>
      <c r="R41">
        <f t="shared" si="0"/>
        <v>-72.203999999999994</v>
      </c>
    </row>
    <row r="42" spans="1:18" x14ac:dyDescent="0.2">
      <c r="A42" s="1">
        <v>16</v>
      </c>
      <c r="B42" s="1">
        <v>1.9321065492743041</v>
      </c>
      <c r="C42" s="1">
        <v>0.92033255445321038</v>
      </c>
      <c r="O42">
        <v>2.0554049638515948</v>
      </c>
      <c r="P42">
        <v>12</v>
      </c>
      <c r="Q42">
        <v>3</v>
      </c>
      <c r="R42">
        <f t="shared" si="0"/>
        <v>-168.20400000000001</v>
      </c>
    </row>
    <row r="43" spans="1:18" x14ac:dyDescent="0.2">
      <c r="A43" s="1">
        <v>17</v>
      </c>
      <c r="B43" s="1">
        <v>1.4926246080038723</v>
      </c>
      <c r="C43" s="1">
        <v>0.52227841253839236</v>
      </c>
      <c r="O43">
        <v>2.3025850929940459</v>
      </c>
      <c r="P43">
        <v>12</v>
      </c>
      <c r="Q43">
        <v>20</v>
      </c>
      <c r="R43">
        <f t="shared" si="0"/>
        <v>35.796000000000006</v>
      </c>
    </row>
    <row r="44" spans="1:18" x14ac:dyDescent="0.2">
      <c r="A44" s="1">
        <v>18</v>
      </c>
      <c r="B44" s="1">
        <v>1.6534823935151861</v>
      </c>
      <c r="C44" s="1">
        <v>0.71019779883867074</v>
      </c>
      <c r="O44">
        <v>1.5040773967762742</v>
      </c>
      <c r="P44">
        <v>14</v>
      </c>
      <c r="Q44">
        <v>16</v>
      </c>
      <c r="R44">
        <f t="shared" si="0"/>
        <v>-14.237999999999992</v>
      </c>
    </row>
    <row r="45" spans="1:18" x14ac:dyDescent="0.2">
      <c r="A45" s="1">
        <v>19</v>
      </c>
      <c r="B45" s="1">
        <v>1.5235137619180137</v>
      </c>
      <c r="C45" s="1">
        <v>-0.24257991645594945</v>
      </c>
      <c r="O45">
        <v>1.3862943611198906</v>
      </c>
      <c r="P45">
        <v>11</v>
      </c>
      <c r="Q45">
        <v>45</v>
      </c>
      <c r="R45">
        <f t="shared" si="0"/>
        <v>307.81299999999999</v>
      </c>
    </row>
    <row r="46" spans="1:18" x14ac:dyDescent="0.2">
      <c r="A46" s="1">
        <v>20</v>
      </c>
      <c r="B46" s="1">
        <v>1.760330608593097</v>
      </c>
      <c r="C46" s="1">
        <v>-0.25625321181682281</v>
      </c>
      <c r="O46">
        <v>1.8531680973566984</v>
      </c>
      <c r="P46">
        <v>13</v>
      </c>
      <c r="Q46">
        <v>11</v>
      </c>
      <c r="R46">
        <f t="shared" si="0"/>
        <v>-78.220999999999989</v>
      </c>
    </row>
    <row r="47" spans="1:18" x14ac:dyDescent="0.2">
      <c r="A47" s="1">
        <v>21</v>
      </c>
      <c r="B47" s="1">
        <v>1.5029209926419196</v>
      </c>
      <c r="C47" s="1">
        <v>0.42569765930333259</v>
      </c>
      <c r="O47">
        <v>2.6173958328340792</v>
      </c>
      <c r="P47">
        <v>15</v>
      </c>
      <c r="Q47">
        <v>20</v>
      </c>
      <c r="R47">
        <f t="shared" si="0"/>
        <v>44.745000000000005</v>
      </c>
    </row>
    <row r="48" spans="1:18" x14ac:dyDescent="0.2">
      <c r="A48" s="1">
        <v>22</v>
      </c>
      <c r="B48" s="1">
        <v>1.6882559161267672</v>
      </c>
      <c r="C48" s="1">
        <v>0.44945453367704458</v>
      </c>
      <c r="O48">
        <v>0.51282362642866375</v>
      </c>
      <c r="P48">
        <v>10</v>
      </c>
      <c r="Q48">
        <v>1</v>
      </c>
      <c r="R48">
        <f t="shared" si="0"/>
        <v>-160.16999999999999</v>
      </c>
    </row>
    <row r="49" spans="1:18" x14ac:dyDescent="0.2">
      <c r="A49" s="1">
        <v>23</v>
      </c>
      <c r="B49" s="1">
        <v>1.885570856049366</v>
      </c>
      <c r="C49" s="1">
        <v>-4.0270619893281179E-2</v>
      </c>
      <c r="O49">
        <v>1.0750024230289761</v>
      </c>
      <c r="P49">
        <v>12</v>
      </c>
      <c r="Q49">
        <v>36</v>
      </c>
      <c r="R49">
        <f t="shared" si="0"/>
        <v>227.79599999999999</v>
      </c>
    </row>
    <row r="50" spans="1:18" x14ac:dyDescent="0.2">
      <c r="A50" s="1">
        <v>24</v>
      </c>
      <c r="B50" s="1">
        <v>1.4205499155375427</v>
      </c>
      <c r="C50" s="1">
        <v>-2.0554281879735123</v>
      </c>
      <c r="O50">
        <v>1.2947271675944001</v>
      </c>
      <c r="P50">
        <v>14</v>
      </c>
      <c r="Q50">
        <v>9</v>
      </c>
      <c r="R50">
        <f t="shared" si="0"/>
        <v>-112.238</v>
      </c>
    </row>
    <row r="51" spans="1:18" x14ac:dyDescent="0.2">
      <c r="A51" s="1">
        <v>25</v>
      </c>
      <c r="B51" s="1">
        <v>1.676741057011675</v>
      </c>
      <c r="C51" s="1">
        <v>0.11501841221637998</v>
      </c>
      <c r="O51">
        <v>1.0647107369924282</v>
      </c>
      <c r="P51">
        <v>12</v>
      </c>
      <c r="Q51">
        <v>15</v>
      </c>
      <c r="R51">
        <f t="shared" si="0"/>
        <v>-24.203999999999994</v>
      </c>
    </row>
    <row r="52" spans="1:18" x14ac:dyDescent="0.2">
      <c r="A52" s="1">
        <v>26</v>
      </c>
      <c r="B52" s="1">
        <v>1.8297280241794405</v>
      </c>
      <c r="C52" s="1">
        <v>0.42785970288386954</v>
      </c>
      <c r="O52">
        <v>0.48858001481867092</v>
      </c>
      <c r="P52">
        <v>12</v>
      </c>
      <c r="Q52">
        <v>18</v>
      </c>
      <c r="R52">
        <f t="shared" si="0"/>
        <v>11.796000000000006</v>
      </c>
    </row>
    <row r="53" spans="1:18" x14ac:dyDescent="0.2">
      <c r="A53" s="1">
        <v>27</v>
      </c>
      <c r="B53" s="1">
        <v>1.9041851333393414</v>
      </c>
      <c r="C53" s="1">
        <v>0.147371204850959</v>
      </c>
      <c r="O53">
        <v>2.1517622032594619</v>
      </c>
      <c r="P53">
        <v>16</v>
      </c>
      <c r="Q53">
        <v>3</v>
      </c>
      <c r="R53">
        <f t="shared" si="0"/>
        <v>-224.27199999999999</v>
      </c>
    </row>
    <row r="54" spans="1:18" x14ac:dyDescent="0.2">
      <c r="A54" s="1">
        <v>28</v>
      </c>
      <c r="B54" s="1">
        <v>2.0903279062390934</v>
      </c>
      <c r="C54" s="1">
        <v>0.43540073806916224</v>
      </c>
      <c r="O54">
        <v>1.6094379124341003</v>
      </c>
      <c r="P54">
        <v>12</v>
      </c>
      <c r="Q54">
        <v>15</v>
      </c>
      <c r="R54">
        <f t="shared" si="0"/>
        <v>-24.203999999999994</v>
      </c>
    </row>
    <row r="55" spans="1:18" x14ac:dyDescent="0.2">
      <c r="A55" s="1">
        <v>29</v>
      </c>
      <c r="B55" s="1">
        <v>1.9854036508867834</v>
      </c>
      <c r="C55" s="1">
        <v>0.54032499342147222</v>
      </c>
      <c r="O55">
        <v>1.791759469228055</v>
      </c>
      <c r="P55">
        <v>12</v>
      </c>
      <c r="Q55">
        <v>7</v>
      </c>
      <c r="R55">
        <f t="shared" si="0"/>
        <v>-120.20399999999999</v>
      </c>
    </row>
    <row r="56" spans="1:18" x14ac:dyDescent="0.2">
      <c r="A56" s="1">
        <v>30</v>
      </c>
      <c r="B56" s="1">
        <v>1.0790855906822843</v>
      </c>
      <c r="C56" s="1">
        <v>9.9569405659361898E-2</v>
      </c>
      <c r="O56">
        <v>0.91629073187415511</v>
      </c>
      <c r="P56">
        <v>12</v>
      </c>
      <c r="Q56">
        <v>2</v>
      </c>
      <c r="R56">
        <f t="shared" si="0"/>
        <v>-180.20400000000001</v>
      </c>
    </row>
    <row r="57" spans="1:18" x14ac:dyDescent="0.2">
      <c r="A57" s="1">
        <v>31</v>
      </c>
      <c r="B57" s="1">
        <v>1.8211742026888387</v>
      </c>
      <c r="C57" s="1">
        <v>0.74377515477269807</v>
      </c>
      <c r="O57">
        <v>1.1786549963416462</v>
      </c>
      <c r="P57">
        <v>15</v>
      </c>
      <c r="Q57">
        <v>3</v>
      </c>
      <c r="R57">
        <f t="shared" si="0"/>
        <v>-210.255</v>
      </c>
    </row>
    <row r="58" spans="1:18" x14ac:dyDescent="0.2">
      <c r="A58" s="1">
        <v>32</v>
      </c>
      <c r="B58" s="1">
        <v>1.6153372082169741</v>
      </c>
      <c r="C58" s="1">
        <v>-0.11125981144069996</v>
      </c>
      <c r="O58">
        <v>1.2237754316221157</v>
      </c>
      <c r="P58">
        <v>16</v>
      </c>
      <c r="Q58">
        <v>1</v>
      </c>
      <c r="R58">
        <f t="shared" si="0"/>
        <v>-256.27199999999999</v>
      </c>
    </row>
    <row r="59" spans="1:18" x14ac:dyDescent="0.2">
      <c r="A59" s="1">
        <v>33</v>
      </c>
      <c r="B59" s="1">
        <v>1.6534823935151861</v>
      </c>
      <c r="C59" s="1">
        <v>0.61657950777329962</v>
      </c>
      <c r="O59">
        <v>2.3025850929940459</v>
      </c>
      <c r="P59">
        <v>8</v>
      </c>
      <c r="Q59">
        <v>13</v>
      </c>
      <c r="R59">
        <f t="shared" si="0"/>
        <v>-32.135999999999996</v>
      </c>
    </row>
    <row r="60" spans="1:18" x14ac:dyDescent="0.2">
      <c r="A60" s="1">
        <v>34</v>
      </c>
      <c r="B60" s="1">
        <v>1.4617354540897309</v>
      </c>
      <c r="C60" s="1">
        <v>0.14770245834436935</v>
      </c>
      <c r="O60">
        <v>3.0740812399649675</v>
      </c>
      <c r="P60">
        <v>18</v>
      </c>
      <c r="Q60">
        <v>8</v>
      </c>
      <c r="R60">
        <f t="shared" si="0"/>
        <v>-162.30599999999998</v>
      </c>
    </row>
    <row r="61" spans="1:18" x14ac:dyDescent="0.2">
      <c r="A61" s="1">
        <v>35</v>
      </c>
      <c r="B61" s="1">
        <v>1.4205499155375427</v>
      </c>
      <c r="C61" s="1">
        <v>0.12274819439201257</v>
      </c>
      <c r="O61">
        <v>1.4770487243883548</v>
      </c>
      <c r="P61">
        <v>16</v>
      </c>
      <c r="Q61">
        <v>7</v>
      </c>
      <c r="R61">
        <f t="shared" si="0"/>
        <v>-160.27199999999999</v>
      </c>
    </row>
    <row r="62" spans="1:18" x14ac:dyDescent="0.2">
      <c r="A62" s="1">
        <v>36</v>
      </c>
      <c r="B62" s="1">
        <v>2.0065636584342048</v>
      </c>
      <c r="C62" s="1">
        <v>-0.55494983119367181</v>
      </c>
      <c r="O62">
        <v>2.4604431776096258</v>
      </c>
      <c r="P62">
        <v>13</v>
      </c>
      <c r="Q62">
        <v>40</v>
      </c>
      <c r="R62">
        <f t="shared" si="0"/>
        <v>298.779</v>
      </c>
    </row>
    <row r="63" spans="1:18" x14ac:dyDescent="0.2">
      <c r="A63" s="1">
        <v>37</v>
      </c>
      <c r="B63" s="1">
        <v>1.5441065311941078</v>
      </c>
      <c r="C63" s="1">
        <v>0.27234555062431887</v>
      </c>
      <c r="O63">
        <v>2.5168896956410509</v>
      </c>
      <c r="P63">
        <v>14</v>
      </c>
      <c r="Q63">
        <v>42</v>
      </c>
      <c r="R63">
        <f t="shared" si="0"/>
        <v>349.762</v>
      </c>
    </row>
    <row r="64" spans="1:18" x14ac:dyDescent="0.2">
      <c r="A64" s="1">
        <v>38</v>
      </c>
      <c r="B64" s="1">
        <v>1.0440892567237254</v>
      </c>
      <c r="C64" s="1">
        <v>0.21152678075404885</v>
      </c>
      <c r="O64">
        <v>1.8325814637483102</v>
      </c>
      <c r="P64">
        <v>10</v>
      </c>
      <c r="Q64">
        <v>36</v>
      </c>
      <c r="R64">
        <f t="shared" si="0"/>
        <v>189.83</v>
      </c>
    </row>
    <row r="65" spans="1:18" x14ac:dyDescent="0.2">
      <c r="A65" s="1">
        <v>39</v>
      </c>
      <c r="B65" s="1">
        <v>1.6251389698584915</v>
      </c>
      <c r="C65" s="1">
        <v>-0.52652668119038171</v>
      </c>
      <c r="O65">
        <v>1.3110318766193438</v>
      </c>
      <c r="P65">
        <v>10</v>
      </c>
      <c r="Q65">
        <v>13</v>
      </c>
      <c r="R65">
        <f t="shared" si="0"/>
        <v>-40.169999999999995</v>
      </c>
    </row>
    <row r="66" spans="1:18" x14ac:dyDescent="0.2">
      <c r="A66" s="1">
        <v>40</v>
      </c>
      <c r="B66" s="1">
        <v>1.5029209926419196</v>
      </c>
      <c r="C66" s="1">
        <v>0.32966047110639063</v>
      </c>
      <c r="O66">
        <v>2.0515563381903004</v>
      </c>
      <c r="P66">
        <v>14</v>
      </c>
      <c r="Q66">
        <v>9</v>
      </c>
      <c r="R66">
        <f t="shared" si="0"/>
        <v>-112.238</v>
      </c>
    </row>
    <row r="67" spans="1:18" x14ac:dyDescent="0.2">
      <c r="A67" s="1">
        <v>41</v>
      </c>
      <c r="B67" s="1">
        <v>1.4205499155375427</v>
      </c>
      <c r="C67" s="1">
        <v>0.63485504831405204</v>
      </c>
      <c r="O67">
        <v>2.9947317732204075</v>
      </c>
      <c r="P67">
        <v>14</v>
      </c>
      <c r="Q67">
        <v>26</v>
      </c>
      <c r="R67">
        <f t="shared" ref="R67:R130" si="1">(Q67-17.017)*P67</f>
        <v>125.762</v>
      </c>
    </row>
    <row r="68" spans="1:18" x14ac:dyDescent="0.2">
      <c r="A68" s="1">
        <v>42</v>
      </c>
      <c r="B68" s="1">
        <v>1.5955884543843433</v>
      </c>
      <c r="C68" s="1">
        <v>0.70699663860970263</v>
      </c>
      <c r="O68">
        <v>1.8325814637483102</v>
      </c>
      <c r="P68">
        <v>16</v>
      </c>
      <c r="Q68">
        <v>7</v>
      </c>
      <c r="R68">
        <f t="shared" si="1"/>
        <v>-160.27199999999999</v>
      </c>
    </row>
    <row r="69" spans="1:18" x14ac:dyDescent="0.2">
      <c r="A69" s="1">
        <v>43</v>
      </c>
      <c r="B69" s="1">
        <v>1.7525618711982172</v>
      </c>
      <c r="C69" s="1">
        <v>-0.24848447442194299</v>
      </c>
      <c r="O69">
        <v>2.3025850929940459</v>
      </c>
      <c r="P69">
        <v>12</v>
      </c>
      <c r="Q69">
        <v>25</v>
      </c>
      <c r="R69">
        <f t="shared" si="1"/>
        <v>95.796000000000006</v>
      </c>
    </row>
    <row r="70" spans="1:18" x14ac:dyDescent="0.2">
      <c r="A70" s="1">
        <v>44</v>
      </c>
      <c r="B70" s="1">
        <v>1.7610906261021706</v>
      </c>
      <c r="C70" s="1">
        <v>-0.37479626498228003</v>
      </c>
      <c r="O70">
        <v>1.7422190236679189</v>
      </c>
      <c r="P70">
        <v>16</v>
      </c>
      <c r="Q70">
        <v>10</v>
      </c>
      <c r="R70">
        <f t="shared" si="1"/>
        <v>-112.27199999999999</v>
      </c>
    </row>
    <row r="71" spans="1:18" x14ac:dyDescent="0.2">
      <c r="A71" s="1">
        <v>45</v>
      </c>
      <c r="B71" s="1">
        <v>1.6032370278162749</v>
      </c>
      <c r="C71" s="1">
        <v>0.24993106954042354</v>
      </c>
      <c r="O71">
        <v>0.69314718055994529</v>
      </c>
      <c r="P71">
        <v>12</v>
      </c>
      <c r="Q71">
        <v>3</v>
      </c>
      <c r="R71">
        <f t="shared" si="1"/>
        <v>-168.20400000000001</v>
      </c>
    </row>
    <row r="72" spans="1:18" x14ac:dyDescent="0.2">
      <c r="A72" s="1">
        <v>46</v>
      </c>
      <c r="B72" s="1">
        <v>1.8898591494542583</v>
      </c>
      <c r="C72" s="1">
        <v>0.72753668337982091</v>
      </c>
      <c r="O72">
        <v>1.7422190236679189</v>
      </c>
      <c r="P72">
        <v>16</v>
      </c>
      <c r="Q72">
        <v>3</v>
      </c>
      <c r="R72">
        <f t="shared" si="1"/>
        <v>-224.27199999999999</v>
      </c>
    </row>
    <row r="73" spans="1:18" x14ac:dyDescent="0.2">
      <c r="A73" s="1">
        <v>47</v>
      </c>
      <c r="B73" s="1">
        <v>1.19437884594744</v>
      </c>
      <c r="C73" s="1">
        <v>-0.68155521951877629</v>
      </c>
      <c r="O73">
        <v>2.5710843460290524</v>
      </c>
      <c r="P73">
        <v>17</v>
      </c>
      <c r="Q73">
        <v>17</v>
      </c>
      <c r="R73">
        <f t="shared" si="1"/>
        <v>-0.28899999999999082</v>
      </c>
    </row>
    <row r="74" spans="1:18" x14ac:dyDescent="0.2">
      <c r="A74" s="1">
        <v>48</v>
      </c>
      <c r="B74" s="1">
        <v>1.760330608593097</v>
      </c>
      <c r="C74" s="1">
        <v>-0.6853281855641209</v>
      </c>
      <c r="O74">
        <v>1.5912739418064292</v>
      </c>
      <c r="P74">
        <v>12</v>
      </c>
      <c r="Q74">
        <v>17</v>
      </c>
      <c r="R74">
        <f t="shared" si="1"/>
        <v>-0.20399999999999352</v>
      </c>
    </row>
    <row r="75" spans="1:18" x14ac:dyDescent="0.2">
      <c r="A75" s="1">
        <v>49</v>
      </c>
      <c r="B75" s="1">
        <v>1.6839495397075954</v>
      </c>
      <c r="C75" s="1">
        <v>-0.38922237211319533</v>
      </c>
      <c r="O75">
        <v>1.0681530811834012</v>
      </c>
      <c r="P75">
        <v>12</v>
      </c>
      <c r="Q75">
        <v>20</v>
      </c>
      <c r="R75">
        <f t="shared" si="1"/>
        <v>35.796000000000006</v>
      </c>
    </row>
    <row r="76" spans="1:18" x14ac:dyDescent="0.2">
      <c r="A76" s="1">
        <v>50</v>
      </c>
      <c r="B76" s="1">
        <v>1.5441065311941078</v>
      </c>
      <c r="C76" s="1">
        <v>-0.47939579420167955</v>
      </c>
      <c r="O76">
        <v>1.3217558399823195</v>
      </c>
      <c r="P76">
        <v>12</v>
      </c>
      <c r="Q76">
        <v>7</v>
      </c>
      <c r="R76">
        <f t="shared" si="1"/>
        <v>-120.20399999999999</v>
      </c>
    </row>
    <row r="77" spans="1:18" x14ac:dyDescent="0.2">
      <c r="A77" s="1">
        <v>51</v>
      </c>
      <c r="B77" s="1">
        <v>1.5749956851082492</v>
      </c>
      <c r="C77" s="1">
        <v>-1.0864156702895782</v>
      </c>
      <c r="O77">
        <v>2.4765384001174837</v>
      </c>
      <c r="P77">
        <v>13</v>
      </c>
      <c r="Q77">
        <v>24</v>
      </c>
      <c r="R77">
        <f t="shared" si="1"/>
        <v>90.779000000000011</v>
      </c>
    </row>
    <row r="78" spans="1:18" x14ac:dyDescent="0.2">
      <c r="A78" s="1">
        <v>52</v>
      </c>
      <c r="B78" s="1">
        <v>1.8297280241794405</v>
      </c>
      <c r="C78" s="1">
        <v>0.32203417908002141</v>
      </c>
      <c r="O78">
        <v>1.3862943611198906</v>
      </c>
      <c r="P78">
        <v>12</v>
      </c>
      <c r="Q78">
        <v>28</v>
      </c>
      <c r="R78">
        <f t="shared" si="1"/>
        <v>131.79599999999999</v>
      </c>
    </row>
    <row r="79" spans="1:18" x14ac:dyDescent="0.2">
      <c r="A79" s="1">
        <v>53</v>
      </c>
      <c r="B79" s="1">
        <v>1.5441065311941078</v>
      </c>
      <c r="C79" s="1">
        <v>6.5331381239992492E-2</v>
      </c>
      <c r="O79">
        <v>1.1314021114911006</v>
      </c>
      <c r="P79">
        <v>12</v>
      </c>
      <c r="Q79">
        <v>2</v>
      </c>
      <c r="R79">
        <f t="shared" si="1"/>
        <v>-180.20400000000001</v>
      </c>
    </row>
    <row r="80" spans="1:18" x14ac:dyDescent="0.2">
      <c r="A80" s="1">
        <v>54</v>
      </c>
      <c r="B80" s="1">
        <v>1.4617354540897309</v>
      </c>
      <c r="C80" s="1">
        <v>0.33002401513832402</v>
      </c>
      <c r="O80">
        <v>2.1341664413690822</v>
      </c>
      <c r="P80">
        <v>12</v>
      </c>
      <c r="Q80">
        <v>19</v>
      </c>
      <c r="R80">
        <f t="shared" si="1"/>
        <v>23.796000000000006</v>
      </c>
    </row>
    <row r="81" spans="1:18" x14ac:dyDescent="0.2">
      <c r="A81" s="1">
        <v>55</v>
      </c>
      <c r="B81" s="1">
        <v>1.4102535308994955</v>
      </c>
      <c r="C81" s="1">
        <v>-0.49396279902534035</v>
      </c>
      <c r="O81">
        <v>1.965712776351493</v>
      </c>
      <c r="P81">
        <v>18</v>
      </c>
      <c r="Q81">
        <v>13</v>
      </c>
      <c r="R81">
        <f t="shared" si="1"/>
        <v>-72.305999999999983</v>
      </c>
    </row>
    <row r="82" spans="1:18" x14ac:dyDescent="0.2">
      <c r="A82" s="1">
        <v>56</v>
      </c>
      <c r="B82" s="1">
        <v>1.7274334970189662</v>
      </c>
      <c r="C82" s="1">
        <v>-0.54877850067732004</v>
      </c>
      <c r="O82">
        <v>1.5040773967762742</v>
      </c>
      <c r="P82">
        <v>9</v>
      </c>
      <c r="Q82">
        <v>22</v>
      </c>
      <c r="R82">
        <f t="shared" si="1"/>
        <v>44.847000000000008</v>
      </c>
    </row>
    <row r="83" spans="1:18" x14ac:dyDescent="0.2">
      <c r="A83" s="1">
        <v>57</v>
      </c>
      <c r="B83" s="1">
        <v>1.8111137468894654</v>
      </c>
      <c r="C83" s="1">
        <v>-0.5873383152673497</v>
      </c>
      <c r="O83">
        <v>1.536867219599265</v>
      </c>
      <c r="P83">
        <v>16</v>
      </c>
      <c r="Q83">
        <v>3</v>
      </c>
      <c r="R83">
        <f t="shared" si="1"/>
        <v>-224.27199999999999</v>
      </c>
    </row>
    <row r="84" spans="1:18" x14ac:dyDescent="0.2">
      <c r="A84" s="1">
        <v>58</v>
      </c>
      <c r="B84" s="1">
        <v>1.1242281132067105</v>
      </c>
      <c r="C84" s="1">
        <v>1.1783569797873354</v>
      </c>
      <c r="O84">
        <v>1.0647107369924282</v>
      </c>
      <c r="P84">
        <v>10</v>
      </c>
      <c r="Q84">
        <v>4</v>
      </c>
      <c r="R84">
        <f t="shared" si="1"/>
        <v>-130.16999999999999</v>
      </c>
    </row>
    <row r="85" spans="1:18" x14ac:dyDescent="0.2">
      <c r="A85" s="1">
        <v>59</v>
      </c>
      <c r="B85" s="1">
        <v>2.0783796567426789</v>
      </c>
      <c r="C85" s="1">
        <v>0.99570158322228863</v>
      </c>
      <c r="O85">
        <v>1.8976198599275322</v>
      </c>
      <c r="P85">
        <v>12</v>
      </c>
      <c r="Q85">
        <v>7</v>
      </c>
      <c r="R85">
        <f t="shared" si="1"/>
        <v>-120.20399999999999</v>
      </c>
    </row>
    <row r="86" spans="1:18" x14ac:dyDescent="0.2">
      <c r="A86" s="1">
        <v>60</v>
      </c>
      <c r="B86" s="1">
        <v>1.8669565787593909</v>
      </c>
      <c r="C86" s="1">
        <v>-0.38990785437103614</v>
      </c>
      <c r="O86">
        <v>1.2527629684953681</v>
      </c>
      <c r="P86">
        <v>12</v>
      </c>
      <c r="Q86">
        <v>6</v>
      </c>
      <c r="R86">
        <f t="shared" si="1"/>
        <v>-132.20400000000001</v>
      </c>
    </row>
    <row r="87" spans="1:18" x14ac:dyDescent="0.2">
      <c r="A87" s="1">
        <v>61</v>
      </c>
      <c r="B87" s="1">
        <v>1.8946601488699595</v>
      </c>
      <c r="C87" s="1">
        <v>0.56578302873966635</v>
      </c>
      <c r="O87">
        <v>1.1817271953786161</v>
      </c>
      <c r="P87">
        <v>12</v>
      </c>
      <c r="Q87">
        <v>13</v>
      </c>
      <c r="R87">
        <f t="shared" si="1"/>
        <v>-48.203999999999994</v>
      </c>
    </row>
    <row r="88" spans="1:18" x14ac:dyDescent="0.2">
      <c r="A88" s="1">
        <v>62</v>
      </c>
      <c r="B88" s="1">
        <v>2.0074076738776685</v>
      </c>
      <c r="C88" s="1">
        <v>0.50948202176338242</v>
      </c>
      <c r="O88">
        <v>1.1786549963416462</v>
      </c>
      <c r="P88">
        <v>12</v>
      </c>
      <c r="Q88">
        <v>14</v>
      </c>
      <c r="R88">
        <f t="shared" si="1"/>
        <v>-36.203999999999994</v>
      </c>
    </row>
    <row r="89" spans="1:18" x14ac:dyDescent="0.2">
      <c r="A89" s="1">
        <v>63</v>
      </c>
      <c r="B89" s="1">
        <v>1.5720641131576294</v>
      </c>
      <c r="C89" s="1">
        <v>0.26051735059068082</v>
      </c>
      <c r="O89">
        <v>2.0794415416798357</v>
      </c>
      <c r="P89">
        <v>12</v>
      </c>
      <c r="Q89">
        <v>14</v>
      </c>
      <c r="R89">
        <f t="shared" si="1"/>
        <v>-36.203999999999994</v>
      </c>
    </row>
    <row r="90" spans="1:18" x14ac:dyDescent="0.2">
      <c r="A90" s="1">
        <v>64</v>
      </c>
      <c r="B90" s="1">
        <v>1.3238709375623621</v>
      </c>
      <c r="C90" s="1">
        <v>-1.2839060943018232E-2</v>
      </c>
      <c r="O90">
        <v>2.2874714551839976</v>
      </c>
      <c r="P90">
        <v>8</v>
      </c>
      <c r="Q90">
        <v>40</v>
      </c>
      <c r="R90">
        <f t="shared" si="1"/>
        <v>183.864</v>
      </c>
    </row>
    <row r="91" spans="1:18" x14ac:dyDescent="0.2">
      <c r="A91" s="1">
        <v>65</v>
      </c>
      <c r="B91" s="1">
        <v>1.6839495397075954</v>
      </c>
      <c r="C91" s="1">
        <v>0.36760679848270494</v>
      </c>
      <c r="O91">
        <v>2.0149030205422647</v>
      </c>
      <c r="P91">
        <v>12</v>
      </c>
      <c r="Q91">
        <v>11</v>
      </c>
      <c r="R91">
        <f t="shared" si="1"/>
        <v>-72.203999999999994</v>
      </c>
    </row>
    <row r="92" spans="1:18" x14ac:dyDescent="0.2">
      <c r="A92" s="1">
        <v>66</v>
      </c>
      <c r="B92" s="1">
        <v>1.8505794876133908</v>
      </c>
      <c r="C92" s="1">
        <v>1.1441522856070168</v>
      </c>
      <c r="O92">
        <v>1.7766458314180069</v>
      </c>
      <c r="P92">
        <v>12</v>
      </c>
      <c r="Q92">
        <v>14</v>
      </c>
      <c r="R92">
        <f t="shared" si="1"/>
        <v>-36.203999999999994</v>
      </c>
    </row>
    <row r="93" spans="1:18" x14ac:dyDescent="0.2">
      <c r="A93" s="1">
        <v>67</v>
      </c>
      <c r="B93" s="1">
        <v>1.8669565787593909</v>
      </c>
      <c r="C93" s="1">
        <v>-3.4375115011080704E-2</v>
      </c>
      <c r="O93">
        <v>2.4647039424704809</v>
      </c>
      <c r="P93">
        <v>14</v>
      </c>
      <c r="Q93">
        <v>40</v>
      </c>
      <c r="R93">
        <f t="shared" si="1"/>
        <v>321.762</v>
      </c>
    </row>
    <row r="94" spans="1:18" x14ac:dyDescent="0.2">
      <c r="A94" s="1">
        <v>68</v>
      </c>
      <c r="B94" s="1">
        <v>1.6470703775745787</v>
      </c>
      <c r="C94" s="1">
        <v>0.65551471541946715</v>
      </c>
      <c r="O94">
        <v>1.0986122886681098</v>
      </c>
      <c r="P94">
        <v>12</v>
      </c>
      <c r="Q94">
        <v>1</v>
      </c>
      <c r="R94">
        <f t="shared" si="1"/>
        <v>-192.20400000000001</v>
      </c>
    </row>
    <row r="95" spans="1:18" x14ac:dyDescent="0.2">
      <c r="A95" s="1">
        <v>69</v>
      </c>
      <c r="B95" s="1">
        <v>1.8948779946943537</v>
      </c>
      <c r="C95" s="1">
        <v>-0.15265897102643478</v>
      </c>
      <c r="O95">
        <v>1.5706970841176697</v>
      </c>
      <c r="P95">
        <v>12</v>
      </c>
      <c r="Q95">
        <v>2</v>
      </c>
      <c r="R95">
        <f t="shared" si="1"/>
        <v>-180.20400000000001</v>
      </c>
    </row>
    <row r="96" spans="1:18" x14ac:dyDescent="0.2">
      <c r="A96" s="1">
        <v>70</v>
      </c>
      <c r="B96" s="1">
        <v>1.4205499155375427</v>
      </c>
      <c r="C96" s="1">
        <v>-0.72740273497759744</v>
      </c>
      <c r="O96">
        <v>1.8718021769015913</v>
      </c>
      <c r="P96">
        <v>12</v>
      </c>
      <c r="Q96">
        <v>4</v>
      </c>
      <c r="R96">
        <f t="shared" si="1"/>
        <v>-156.20400000000001</v>
      </c>
    </row>
    <row r="97" spans="1:18" x14ac:dyDescent="0.2">
      <c r="A97" s="1">
        <v>71</v>
      </c>
      <c r="B97" s="1">
        <v>1.8297280241794405</v>
      </c>
      <c r="C97" s="1">
        <v>-8.7509000511521551E-2</v>
      </c>
      <c r="O97">
        <v>1.3862943611198906</v>
      </c>
      <c r="P97">
        <v>9</v>
      </c>
      <c r="Q97">
        <v>19</v>
      </c>
      <c r="R97">
        <f t="shared" si="1"/>
        <v>17.847000000000005</v>
      </c>
    </row>
    <row r="98" spans="1:18" x14ac:dyDescent="0.2">
      <c r="A98" s="1">
        <v>72</v>
      </c>
      <c r="B98" s="1">
        <v>2.0588601313940331</v>
      </c>
      <c r="C98" s="1">
        <v>0.51222421463501933</v>
      </c>
      <c r="O98">
        <v>1.2527629684953681</v>
      </c>
      <c r="P98">
        <v>13</v>
      </c>
      <c r="Q98">
        <v>1</v>
      </c>
      <c r="R98">
        <f t="shared" si="1"/>
        <v>-208.221</v>
      </c>
    </row>
    <row r="99" spans="1:18" x14ac:dyDescent="0.2">
      <c r="A99" s="1">
        <v>73</v>
      </c>
      <c r="B99" s="1">
        <v>1.5646993004702019</v>
      </c>
      <c r="C99" s="1">
        <v>2.6574641336227334E-2</v>
      </c>
      <c r="O99">
        <v>2.5771819258971713</v>
      </c>
      <c r="P99">
        <v>12</v>
      </c>
      <c r="Q99">
        <v>34</v>
      </c>
      <c r="R99">
        <f t="shared" si="1"/>
        <v>203.79599999999999</v>
      </c>
    </row>
    <row r="100" spans="1:18" x14ac:dyDescent="0.2">
      <c r="A100" s="1">
        <v>74</v>
      </c>
      <c r="B100" s="1">
        <v>1.5955884543843433</v>
      </c>
      <c r="C100" s="1">
        <v>-0.52743537320094203</v>
      </c>
      <c r="O100">
        <v>1.4469189829363254</v>
      </c>
      <c r="P100">
        <v>14</v>
      </c>
      <c r="Q100">
        <v>5</v>
      </c>
      <c r="R100">
        <f t="shared" si="1"/>
        <v>-168.238</v>
      </c>
    </row>
    <row r="101" spans="1:18" x14ac:dyDescent="0.2">
      <c r="A101" s="1">
        <v>75</v>
      </c>
      <c r="B101" s="1">
        <v>1.4617354540897309</v>
      </c>
      <c r="C101" s="1">
        <v>-0.13997961410741144</v>
      </c>
      <c r="O101">
        <v>1.2527629684953681</v>
      </c>
      <c r="P101">
        <v>12</v>
      </c>
      <c r="Q101">
        <v>3</v>
      </c>
      <c r="R101">
        <f t="shared" si="1"/>
        <v>-168.20400000000001</v>
      </c>
    </row>
    <row r="102" spans="1:18" x14ac:dyDescent="0.2">
      <c r="A102" s="1">
        <v>76</v>
      </c>
      <c r="B102" s="1">
        <v>1.7338749786334438</v>
      </c>
      <c r="C102" s="1">
        <v>0.74266342148403997</v>
      </c>
      <c r="O102">
        <v>1.6351056591826783</v>
      </c>
      <c r="P102">
        <v>15</v>
      </c>
      <c r="Q102">
        <v>6</v>
      </c>
      <c r="R102">
        <f t="shared" si="1"/>
        <v>-165.255</v>
      </c>
    </row>
    <row r="103" spans="1:18" x14ac:dyDescent="0.2">
      <c r="A103" s="1">
        <v>77</v>
      </c>
      <c r="B103" s="1">
        <v>1.6779595314887201</v>
      </c>
      <c r="C103" s="1">
        <v>-0.29166517036882955</v>
      </c>
      <c r="O103">
        <v>1.3217558399823195</v>
      </c>
      <c r="P103">
        <v>12</v>
      </c>
      <c r="Q103">
        <v>14</v>
      </c>
      <c r="R103">
        <f t="shared" si="1"/>
        <v>-36.203999999999994</v>
      </c>
    </row>
    <row r="104" spans="1:18" x14ac:dyDescent="0.2">
      <c r="A104" s="1">
        <v>78</v>
      </c>
      <c r="B104" s="1">
        <v>1.4102535308994955</v>
      </c>
      <c r="C104" s="1">
        <v>-0.27885141940839486</v>
      </c>
      <c r="O104">
        <v>1.5040773967762742</v>
      </c>
      <c r="P104">
        <v>12</v>
      </c>
      <c r="Q104">
        <v>35</v>
      </c>
      <c r="R104">
        <f t="shared" si="1"/>
        <v>215.79599999999999</v>
      </c>
    </row>
    <row r="105" spans="1:18" x14ac:dyDescent="0.2">
      <c r="A105" s="1">
        <v>79</v>
      </c>
      <c r="B105" s="1">
        <v>1.585292069746296</v>
      </c>
      <c r="C105" s="1">
        <v>0.54887437162278618</v>
      </c>
      <c r="O105">
        <v>2.0320878452963655</v>
      </c>
      <c r="P105">
        <v>12</v>
      </c>
      <c r="Q105">
        <v>8</v>
      </c>
      <c r="R105">
        <f t="shared" si="1"/>
        <v>-108.20399999999999</v>
      </c>
    </row>
    <row r="106" spans="1:18" x14ac:dyDescent="0.2">
      <c r="A106" s="1">
        <v>80</v>
      </c>
      <c r="B106" s="1">
        <v>2.1224422349849679</v>
      </c>
      <c r="C106" s="1">
        <v>-0.15672945863347487</v>
      </c>
      <c r="O106">
        <v>2.7080502011022101</v>
      </c>
      <c r="P106">
        <v>14</v>
      </c>
      <c r="Q106">
        <v>7</v>
      </c>
      <c r="R106">
        <f t="shared" si="1"/>
        <v>-140.238</v>
      </c>
    </row>
    <row r="107" spans="1:18" x14ac:dyDescent="0.2">
      <c r="A107" s="1">
        <v>81</v>
      </c>
      <c r="B107" s="1">
        <v>1.3233943975801117</v>
      </c>
      <c r="C107" s="1">
        <v>0.18068299919616249</v>
      </c>
      <c r="O107">
        <v>1.9242486522741338</v>
      </c>
      <c r="P107">
        <v>15</v>
      </c>
      <c r="Q107">
        <v>11</v>
      </c>
      <c r="R107">
        <f t="shared" si="1"/>
        <v>-90.254999999999995</v>
      </c>
    </row>
    <row r="108" spans="1:18" x14ac:dyDescent="0.2">
      <c r="A108" s="1">
        <v>82</v>
      </c>
      <c r="B108" s="1">
        <v>1.8297280241794405</v>
      </c>
      <c r="C108" s="1">
        <v>-0.29286080458017549</v>
      </c>
      <c r="O108">
        <v>2.5900171341906173</v>
      </c>
      <c r="P108">
        <v>12</v>
      </c>
      <c r="Q108">
        <v>14</v>
      </c>
      <c r="R108">
        <f t="shared" si="1"/>
        <v>-36.203999999999994</v>
      </c>
    </row>
    <row r="109" spans="1:18" x14ac:dyDescent="0.2">
      <c r="A109" s="1">
        <v>83</v>
      </c>
      <c r="B109" s="1">
        <v>1.2267518688511703</v>
      </c>
      <c r="C109" s="1">
        <v>-0.16204113185874203</v>
      </c>
      <c r="O109">
        <v>1.8976198599275322</v>
      </c>
      <c r="P109">
        <v>12</v>
      </c>
      <c r="Q109">
        <v>35</v>
      </c>
      <c r="R109">
        <f t="shared" si="1"/>
        <v>215.79599999999999</v>
      </c>
    </row>
    <row r="110" spans="1:18" x14ac:dyDescent="0.2">
      <c r="A110" s="1">
        <v>84</v>
      </c>
      <c r="B110" s="1">
        <v>1.4617354540897309</v>
      </c>
      <c r="C110" s="1">
        <v>0.4358844058378013</v>
      </c>
      <c r="O110">
        <v>0.92821930273942876</v>
      </c>
      <c r="P110">
        <v>12</v>
      </c>
      <c r="Q110">
        <v>46</v>
      </c>
      <c r="R110">
        <f t="shared" si="1"/>
        <v>347.79599999999999</v>
      </c>
    </row>
    <row r="111" spans="1:18" x14ac:dyDescent="0.2">
      <c r="A111" s="1">
        <v>85</v>
      </c>
      <c r="B111" s="1">
        <v>1.4514390694516841</v>
      </c>
      <c r="C111" s="1">
        <v>-0.19867610095631605</v>
      </c>
      <c r="O111">
        <v>2.2823823856765264</v>
      </c>
      <c r="P111">
        <v>17</v>
      </c>
      <c r="Q111">
        <v>7</v>
      </c>
      <c r="R111">
        <f t="shared" si="1"/>
        <v>-170.28899999999999</v>
      </c>
    </row>
    <row r="112" spans="1:18" x14ac:dyDescent="0.2">
      <c r="A112" s="1">
        <v>86</v>
      </c>
      <c r="B112" s="1">
        <v>1.5235137619180137</v>
      </c>
      <c r="C112" s="1">
        <v>-0.34178656653939754</v>
      </c>
      <c r="O112">
        <v>1.2149127443642704</v>
      </c>
      <c r="P112">
        <v>11</v>
      </c>
      <c r="Q112">
        <v>45</v>
      </c>
      <c r="R112">
        <f t="shared" si="1"/>
        <v>307.81299999999999</v>
      </c>
    </row>
    <row r="113" spans="1:18" x14ac:dyDescent="0.2">
      <c r="A113" s="1">
        <v>87</v>
      </c>
      <c r="B113" s="1">
        <v>1.5338101465560605</v>
      </c>
      <c r="C113" s="1">
        <v>-0.35515515021441435</v>
      </c>
      <c r="O113">
        <v>3.2180755046974316</v>
      </c>
      <c r="P113">
        <v>18</v>
      </c>
      <c r="Q113">
        <v>29</v>
      </c>
      <c r="R113">
        <f t="shared" si="1"/>
        <v>215.69400000000002</v>
      </c>
    </row>
    <row r="114" spans="1:18" x14ac:dyDescent="0.2">
      <c r="A114" s="1">
        <v>88</v>
      </c>
      <c r="B114" s="1">
        <v>1.5338101465560605</v>
      </c>
      <c r="C114" s="1">
        <v>0.54563139512377523</v>
      </c>
      <c r="O114">
        <v>1.6863989535702288</v>
      </c>
      <c r="P114">
        <v>12</v>
      </c>
      <c r="Q114">
        <v>6</v>
      </c>
      <c r="R114">
        <f t="shared" si="1"/>
        <v>-132.20400000000001</v>
      </c>
    </row>
    <row r="115" spans="1:18" x14ac:dyDescent="0.2">
      <c r="A115" s="1">
        <v>89</v>
      </c>
      <c r="B115" s="1">
        <v>1.4289401402465882</v>
      </c>
      <c r="C115" s="1">
        <v>0.85853131493740942</v>
      </c>
      <c r="O115">
        <v>1.809926773183504</v>
      </c>
      <c r="P115">
        <v>14</v>
      </c>
      <c r="Q115">
        <v>15</v>
      </c>
      <c r="R115">
        <f t="shared" si="1"/>
        <v>-28.237999999999992</v>
      </c>
    </row>
    <row r="116" spans="1:18" x14ac:dyDescent="0.2">
      <c r="A116" s="1">
        <v>90</v>
      </c>
      <c r="B116" s="1">
        <v>1.5029209926419196</v>
      </c>
      <c r="C116" s="1">
        <v>0.51198202790034508</v>
      </c>
      <c r="O116">
        <v>1.4350845252893227</v>
      </c>
      <c r="P116">
        <v>14</v>
      </c>
      <c r="Q116">
        <v>33</v>
      </c>
      <c r="R116">
        <f t="shared" si="1"/>
        <v>223.762</v>
      </c>
    </row>
    <row r="117" spans="1:18" x14ac:dyDescent="0.2">
      <c r="A117" s="1">
        <v>91</v>
      </c>
      <c r="B117" s="1">
        <v>1.5338101465560605</v>
      </c>
      <c r="C117" s="1">
        <v>0.2428356848619464</v>
      </c>
      <c r="O117">
        <v>1.3217558399823195</v>
      </c>
      <c r="P117">
        <v>10</v>
      </c>
      <c r="Q117">
        <v>15</v>
      </c>
      <c r="R117">
        <f t="shared" si="1"/>
        <v>-20.169999999999995</v>
      </c>
    </row>
    <row r="118" spans="1:18" x14ac:dyDescent="0.2">
      <c r="A118" s="1">
        <v>92</v>
      </c>
      <c r="B118" s="1">
        <v>1.9878041505946336</v>
      </c>
      <c r="C118" s="1">
        <v>0.4768997918758473</v>
      </c>
      <c r="O118">
        <v>1.2527629684953681</v>
      </c>
      <c r="P118">
        <v>14</v>
      </c>
      <c r="Q118">
        <v>5</v>
      </c>
      <c r="R118">
        <f t="shared" si="1"/>
        <v>-168.238</v>
      </c>
    </row>
    <row r="119" spans="1:18" x14ac:dyDescent="0.2">
      <c r="A119" s="1">
        <v>93</v>
      </c>
      <c r="B119" s="1">
        <v>1.3999571462614486</v>
      </c>
      <c r="C119" s="1">
        <v>-0.30134485759333884</v>
      </c>
      <c r="O119">
        <v>1.2919836816486494</v>
      </c>
      <c r="P119">
        <v>12</v>
      </c>
      <c r="Q119">
        <v>7</v>
      </c>
      <c r="R119">
        <f t="shared" si="1"/>
        <v>-120.20399999999999</v>
      </c>
    </row>
    <row r="120" spans="1:18" x14ac:dyDescent="0.2">
      <c r="A120" s="1">
        <v>94</v>
      </c>
      <c r="B120" s="1">
        <v>1.4102535308994955</v>
      </c>
      <c r="C120" s="1">
        <v>0.16044355321817427</v>
      </c>
      <c r="O120">
        <v>1.33500106673234</v>
      </c>
      <c r="P120">
        <v>15</v>
      </c>
      <c r="Q120">
        <v>6</v>
      </c>
      <c r="R120">
        <f t="shared" si="1"/>
        <v>-165.255</v>
      </c>
    </row>
    <row r="121" spans="1:18" x14ac:dyDescent="0.2">
      <c r="A121" s="1">
        <v>95</v>
      </c>
      <c r="B121" s="1">
        <v>1.4308463001755896</v>
      </c>
      <c r="C121" s="1">
        <v>0.44095587672600178</v>
      </c>
      <c r="O121">
        <v>1.0986122886681098</v>
      </c>
      <c r="P121">
        <v>8</v>
      </c>
      <c r="Q121">
        <v>33</v>
      </c>
      <c r="R121">
        <f t="shared" si="1"/>
        <v>127.864</v>
      </c>
    </row>
    <row r="122" spans="1:18" x14ac:dyDescent="0.2">
      <c r="A122" s="1">
        <v>96</v>
      </c>
      <c r="B122" s="1">
        <v>1.2902794401815867</v>
      </c>
      <c r="C122" s="1">
        <v>9.6014920938303883E-2</v>
      </c>
      <c r="O122">
        <v>1.6094379124341003</v>
      </c>
      <c r="P122">
        <v>16</v>
      </c>
      <c r="Q122">
        <v>2</v>
      </c>
      <c r="R122">
        <f t="shared" si="1"/>
        <v>-240.27199999999999</v>
      </c>
    </row>
    <row r="123" spans="1:18" x14ac:dyDescent="0.2">
      <c r="A123" s="1">
        <v>97</v>
      </c>
      <c r="B123" s="1">
        <v>1.5027462964184526</v>
      </c>
      <c r="C123" s="1">
        <v>-0.24998332792308453</v>
      </c>
      <c r="O123">
        <v>1.5325568680981427</v>
      </c>
      <c r="P123">
        <v>14</v>
      </c>
      <c r="Q123">
        <v>4</v>
      </c>
      <c r="R123">
        <f t="shared" si="1"/>
        <v>-182.238</v>
      </c>
    </row>
    <row r="124" spans="1:18" x14ac:dyDescent="0.2">
      <c r="A124" s="1">
        <v>98</v>
      </c>
      <c r="B124" s="1">
        <v>1.7397378393170024</v>
      </c>
      <c r="C124" s="1">
        <v>0.83744408658016889</v>
      </c>
      <c r="O124">
        <v>1.0986122886681098</v>
      </c>
      <c r="P124">
        <v>15</v>
      </c>
      <c r="Q124">
        <v>1</v>
      </c>
      <c r="R124">
        <f t="shared" si="1"/>
        <v>-240.255</v>
      </c>
    </row>
    <row r="125" spans="1:18" x14ac:dyDescent="0.2">
      <c r="A125" s="1">
        <v>99</v>
      </c>
      <c r="B125" s="1">
        <v>1.6447424931415262</v>
      </c>
      <c r="C125" s="1">
        <v>-0.19782351020520084</v>
      </c>
      <c r="O125">
        <v>1.1631508098056809</v>
      </c>
      <c r="P125">
        <v>12</v>
      </c>
      <c r="Q125">
        <v>29</v>
      </c>
      <c r="R125">
        <f t="shared" si="1"/>
        <v>143.79599999999999</v>
      </c>
    </row>
    <row r="126" spans="1:18" x14ac:dyDescent="0.2">
      <c r="A126" s="1">
        <v>100</v>
      </c>
      <c r="B126" s="1">
        <v>1.4205499155375427</v>
      </c>
      <c r="C126" s="1">
        <v>-0.16778694704217467</v>
      </c>
      <c r="O126">
        <v>1.3635373739972745</v>
      </c>
      <c r="P126">
        <v>18</v>
      </c>
      <c r="Q126">
        <v>17</v>
      </c>
      <c r="R126">
        <f t="shared" si="1"/>
        <v>-0.30599999999999028</v>
      </c>
    </row>
    <row r="127" spans="1:18" x14ac:dyDescent="0.2">
      <c r="A127" s="1">
        <v>101</v>
      </c>
      <c r="B127" s="1">
        <v>1.7560968474487237</v>
      </c>
      <c r="C127" s="1">
        <v>-0.12099118826604549</v>
      </c>
      <c r="O127">
        <v>1.860974538249528</v>
      </c>
      <c r="P127">
        <v>16</v>
      </c>
      <c r="Q127">
        <v>17</v>
      </c>
      <c r="R127">
        <f t="shared" si="1"/>
        <v>-0.27199999999999136</v>
      </c>
    </row>
    <row r="128" spans="1:18" x14ac:dyDescent="0.2">
      <c r="A128" s="1">
        <v>102</v>
      </c>
      <c r="B128" s="1">
        <v>1.5338101465560605</v>
      </c>
      <c r="C128" s="1">
        <v>-0.21205430657374102</v>
      </c>
      <c r="O128">
        <v>1.7011051009599243</v>
      </c>
      <c r="P128">
        <v>10</v>
      </c>
      <c r="Q128">
        <v>36</v>
      </c>
      <c r="R128">
        <f t="shared" si="1"/>
        <v>189.83</v>
      </c>
    </row>
    <row r="129" spans="1:18" x14ac:dyDescent="0.2">
      <c r="A129" s="1">
        <v>103</v>
      </c>
      <c r="B129" s="1">
        <v>1.7500342239550497</v>
      </c>
      <c r="C129" s="1">
        <v>-0.24595682717877554</v>
      </c>
      <c r="O129">
        <v>0.40546510810816438</v>
      </c>
      <c r="P129">
        <v>8</v>
      </c>
      <c r="Q129">
        <v>31</v>
      </c>
      <c r="R129">
        <f t="shared" si="1"/>
        <v>111.864</v>
      </c>
    </row>
    <row r="130" spans="1:18" x14ac:dyDescent="0.2">
      <c r="A130" s="1">
        <v>104</v>
      </c>
      <c r="B130" s="1">
        <v>1.4720318387277782</v>
      </c>
      <c r="C130" s="1">
        <v>0.56005600656858734</v>
      </c>
      <c r="O130">
        <v>1.0647107369924282</v>
      </c>
      <c r="P130">
        <v>10</v>
      </c>
      <c r="Q130">
        <v>23</v>
      </c>
      <c r="R130">
        <f t="shared" si="1"/>
        <v>59.830000000000005</v>
      </c>
    </row>
    <row r="131" spans="1:18" x14ac:dyDescent="0.2">
      <c r="A131" s="1">
        <v>105</v>
      </c>
      <c r="B131" s="1">
        <v>1.6643460164245609</v>
      </c>
      <c r="C131" s="1">
        <v>1.0437041846776491</v>
      </c>
      <c r="O131">
        <v>1.6094379124341003</v>
      </c>
      <c r="P131">
        <v>11</v>
      </c>
      <c r="Q131">
        <v>13</v>
      </c>
      <c r="R131">
        <f t="shared" ref="R131:R194" si="2">(Q131-17.017)*P131</f>
        <v>-44.186999999999998</v>
      </c>
    </row>
    <row r="132" spans="1:18" x14ac:dyDescent="0.2">
      <c r="A132" s="1">
        <v>106</v>
      </c>
      <c r="B132" s="1">
        <v>1.8038690981649861</v>
      </c>
      <c r="C132" s="1">
        <v>0.12037955410914769</v>
      </c>
      <c r="O132">
        <v>2.1882959465919178</v>
      </c>
      <c r="P132">
        <v>18</v>
      </c>
      <c r="Q132">
        <v>3</v>
      </c>
      <c r="R132">
        <f t="shared" si="2"/>
        <v>-252.30599999999998</v>
      </c>
    </row>
    <row r="133" spans="1:18" x14ac:dyDescent="0.2">
      <c r="A133" s="1">
        <v>107</v>
      </c>
      <c r="B133" s="1">
        <v>1.5338101465560605</v>
      </c>
      <c r="C133" s="1">
        <v>1.0562069876345568</v>
      </c>
      <c r="O133">
        <v>1.6094379124341003</v>
      </c>
      <c r="P133">
        <v>15</v>
      </c>
      <c r="Q133">
        <v>15</v>
      </c>
      <c r="R133">
        <f t="shared" si="2"/>
        <v>-30.254999999999992</v>
      </c>
    </row>
    <row r="134" spans="1:18" x14ac:dyDescent="0.2">
      <c r="A134" s="1">
        <v>108</v>
      </c>
      <c r="B134" s="1">
        <v>1.7500342239550497</v>
      </c>
      <c r="C134" s="1">
        <v>0.14758563597248253</v>
      </c>
      <c r="O134">
        <v>1.2584609896100056</v>
      </c>
      <c r="P134">
        <v>12</v>
      </c>
      <c r="Q134">
        <v>48</v>
      </c>
      <c r="R134">
        <f t="shared" si="2"/>
        <v>371.79599999999999</v>
      </c>
    </row>
    <row r="135" spans="1:18" x14ac:dyDescent="0.2">
      <c r="A135" s="1">
        <v>109</v>
      </c>
      <c r="B135" s="1">
        <v>1.8632944549735679</v>
      </c>
      <c r="C135" s="1">
        <v>-0.93507515223413917</v>
      </c>
      <c r="O135">
        <v>1.0647107369924282</v>
      </c>
      <c r="P135">
        <v>11</v>
      </c>
      <c r="Q135">
        <v>6</v>
      </c>
      <c r="R135">
        <f t="shared" si="2"/>
        <v>-121.187</v>
      </c>
    </row>
    <row r="136" spans="1:18" x14ac:dyDescent="0.2">
      <c r="A136" s="1">
        <v>110</v>
      </c>
      <c r="B136" s="1">
        <v>1.9682618599268058</v>
      </c>
      <c r="C136" s="1">
        <v>0.3141205257497206</v>
      </c>
      <c r="O136">
        <v>1.5040773967762742</v>
      </c>
      <c r="P136">
        <v>12</v>
      </c>
      <c r="Q136">
        <v>12</v>
      </c>
      <c r="R136">
        <f t="shared" si="2"/>
        <v>-60.203999999999994</v>
      </c>
    </row>
    <row r="137" spans="1:18" x14ac:dyDescent="0.2">
      <c r="A137" s="1">
        <v>111</v>
      </c>
      <c r="B137" s="1">
        <v>1.7610906261021706</v>
      </c>
      <c r="C137" s="1">
        <v>-0.54617788173790016</v>
      </c>
      <c r="O137">
        <v>0.81093021621632877</v>
      </c>
      <c r="P137">
        <v>12</v>
      </c>
      <c r="Q137">
        <v>5</v>
      </c>
      <c r="R137">
        <f t="shared" si="2"/>
        <v>-144.20400000000001</v>
      </c>
    </row>
    <row r="138" spans="1:18" x14ac:dyDescent="0.2">
      <c r="A138" s="1">
        <v>112</v>
      </c>
      <c r="B138" s="1">
        <v>2.2634424853602941</v>
      </c>
      <c r="C138" s="1">
        <v>0.95463301933713751</v>
      </c>
      <c r="O138">
        <v>1.6094379124341003</v>
      </c>
      <c r="P138">
        <v>14</v>
      </c>
      <c r="Q138">
        <v>19</v>
      </c>
      <c r="R138">
        <f t="shared" si="2"/>
        <v>27.762000000000008</v>
      </c>
    </row>
    <row r="139" spans="1:18" x14ac:dyDescent="0.2">
      <c r="A139" s="1">
        <v>113</v>
      </c>
      <c r="B139" s="1">
        <v>1.4514390694516841</v>
      </c>
      <c r="C139" s="1">
        <v>0.23495988411854474</v>
      </c>
      <c r="O139">
        <v>2.3025850929940459</v>
      </c>
      <c r="P139">
        <v>16</v>
      </c>
      <c r="Q139">
        <v>9</v>
      </c>
      <c r="R139">
        <f t="shared" si="2"/>
        <v>-128.27199999999999</v>
      </c>
    </row>
    <row r="140" spans="1:18" x14ac:dyDescent="0.2">
      <c r="A140" s="1">
        <v>114</v>
      </c>
      <c r="B140" s="1">
        <v>1.7427601095566998</v>
      </c>
      <c r="C140" s="1">
        <v>6.7166663626804235E-2</v>
      </c>
      <c r="O140">
        <v>1.3217558399823195</v>
      </c>
      <c r="P140">
        <v>2</v>
      </c>
      <c r="Q140">
        <v>39</v>
      </c>
      <c r="R140">
        <f t="shared" si="2"/>
        <v>43.966000000000001</v>
      </c>
    </row>
    <row r="141" spans="1:18" x14ac:dyDescent="0.2">
      <c r="A141" s="1">
        <v>115</v>
      </c>
      <c r="B141" s="1">
        <v>1.9191918191040118</v>
      </c>
      <c r="C141" s="1">
        <v>-0.48410729381468909</v>
      </c>
      <c r="O141">
        <v>2.3025850929940459</v>
      </c>
      <c r="P141">
        <v>14</v>
      </c>
      <c r="Q141">
        <v>28</v>
      </c>
      <c r="R141">
        <f t="shared" si="2"/>
        <v>153.762</v>
      </c>
    </row>
    <row r="142" spans="1:18" x14ac:dyDescent="0.2">
      <c r="A142" s="1">
        <v>116</v>
      </c>
      <c r="B142" s="1">
        <v>1.3454529528315158</v>
      </c>
      <c r="C142" s="1">
        <v>-2.3697112849196289E-2</v>
      </c>
      <c r="O142">
        <v>2.3933394562625097</v>
      </c>
      <c r="P142">
        <v>16</v>
      </c>
      <c r="Q142">
        <v>23</v>
      </c>
      <c r="R142">
        <f t="shared" si="2"/>
        <v>95.728000000000009</v>
      </c>
    </row>
    <row r="143" spans="1:18" x14ac:dyDescent="0.2">
      <c r="A143" s="1">
        <v>117</v>
      </c>
      <c r="B143" s="1">
        <v>1.6447424931415262</v>
      </c>
      <c r="C143" s="1">
        <v>-0.39197952464615815</v>
      </c>
      <c r="O143">
        <v>2.066862759472976</v>
      </c>
      <c r="P143">
        <v>12</v>
      </c>
      <c r="Q143">
        <v>2</v>
      </c>
      <c r="R143">
        <f t="shared" si="2"/>
        <v>-180.20400000000001</v>
      </c>
    </row>
    <row r="144" spans="1:18" x14ac:dyDescent="0.2">
      <c r="A144" s="1">
        <v>118</v>
      </c>
      <c r="B144" s="1">
        <v>1.4617354540897309</v>
      </c>
      <c r="C144" s="1">
        <v>-0.16975177244108153</v>
      </c>
      <c r="O144">
        <v>1.5518087995974639</v>
      </c>
      <c r="P144">
        <v>12</v>
      </c>
      <c r="Q144">
        <v>15</v>
      </c>
      <c r="R144">
        <f t="shared" si="2"/>
        <v>-24.203999999999994</v>
      </c>
    </row>
    <row r="145" spans="1:18" x14ac:dyDescent="0.2">
      <c r="A145" s="1">
        <v>119</v>
      </c>
      <c r="B145" s="1">
        <v>1.7560968474487237</v>
      </c>
      <c r="C145" s="1">
        <v>-0.42109578071638376</v>
      </c>
      <c r="O145">
        <v>1.7647307968401356</v>
      </c>
      <c r="P145">
        <v>13</v>
      </c>
      <c r="Q145">
        <v>5</v>
      </c>
      <c r="R145">
        <f t="shared" si="2"/>
        <v>-156.221</v>
      </c>
    </row>
    <row r="146" spans="1:18" x14ac:dyDescent="0.2">
      <c r="A146" s="1">
        <v>120</v>
      </c>
      <c r="B146" s="1">
        <v>1.3499407258288421</v>
      </c>
      <c r="C146" s="1">
        <v>-0.25132843716073228</v>
      </c>
      <c r="O146">
        <v>1.3428648031925547</v>
      </c>
      <c r="P146">
        <v>12</v>
      </c>
      <c r="Q146">
        <v>18</v>
      </c>
      <c r="R146">
        <f t="shared" si="2"/>
        <v>11.796000000000006</v>
      </c>
    </row>
    <row r="147" spans="1:18" x14ac:dyDescent="0.2">
      <c r="A147" s="1">
        <v>121</v>
      </c>
      <c r="B147" s="1">
        <v>1.8204208855344528</v>
      </c>
      <c r="C147" s="1">
        <v>-0.21098297310035252</v>
      </c>
      <c r="O147">
        <v>1.1631508098056809</v>
      </c>
      <c r="P147">
        <v>15</v>
      </c>
      <c r="Q147">
        <v>2</v>
      </c>
      <c r="R147">
        <f t="shared" si="2"/>
        <v>-225.255</v>
      </c>
    </row>
    <row r="148" spans="1:18" x14ac:dyDescent="0.2">
      <c r="A148" s="1">
        <v>122</v>
      </c>
      <c r="B148" s="1">
        <v>1.6349407315000086</v>
      </c>
      <c r="C148" s="1">
        <v>-0.10238386340186589</v>
      </c>
      <c r="O148">
        <v>0.69314718055994529</v>
      </c>
      <c r="P148">
        <v>10</v>
      </c>
      <c r="Q148">
        <v>3</v>
      </c>
      <c r="R148">
        <f t="shared" si="2"/>
        <v>-140.16999999999999</v>
      </c>
    </row>
    <row r="149" spans="1:18" x14ac:dyDescent="0.2">
      <c r="A149" s="1">
        <v>123</v>
      </c>
      <c r="B149" s="1">
        <v>1.7083245967324612</v>
      </c>
      <c r="C149" s="1">
        <v>-0.60971230806435139</v>
      </c>
      <c r="O149">
        <v>1.5040773967762742</v>
      </c>
      <c r="P149">
        <v>12</v>
      </c>
      <c r="Q149">
        <v>31</v>
      </c>
      <c r="R149">
        <f t="shared" si="2"/>
        <v>167.79599999999999</v>
      </c>
    </row>
    <row r="150" spans="1:18" x14ac:dyDescent="0.2">
      <c r="A150" s="1">
        <v>124</v>
      </c>
      <c r="B150" s="1">
        <v>1.6882559161267672</v>
      </c>
      <c r="C150" s="1">
        <v>-0.52510510632108631</v>
      </c>
      <c r="O150">
        <v>2.4466854369678028</v>
      </c>
      <c r="P150">
        <v>16</v>
      </c>
      <c r="Q150">
        <v>20</v>
      </c>
      <c r="R150">
        <f t="shared" si="2"/>
        <v>47.728000000000009</v>
      </c>
    </row>
    <row r="151" spans="1:18" x14ac:dyDescent="0.2">
      <c r="A151" s="1">
        <v>125</v>
      </c>
      <c r="B151" s="1">
        <v>2.1576922975787998</v>
      </c>
      <c r="C151" s="1">
        <v>-0.79415492358152528</v>
      </c>
      <c r="O151">
        <v>0.76080582903376015</v>
      </c>
      <c r="P151">
        <v>13</v>
      </c>
      <c r="Q151">
        <v>34</v>
      </c>
      <c r="R151">
        <f t="shared" si="2"/>
        <v>220.779</v>
      </c>
    </row>
    <row r="152" spans="1:18" x14ac:dyDescent="0.2">
      <c r="A152" s="1">
        <v>126</v>
      </c>
      <c r="B152" s="1">
        <v>1.9600279652092669</v>
      </c>
      <c r="C152" s="1">
        <v>-9.9053426959738955E-2</v>
      </c>
      <c r="O152">
        <v>0.86710048768338333</v>
      </c>
      <c r="P152">
        <v>9</v>
      </c>
      <c r="Q152">
        <v>5</v>
      </c>
      <c r="R152">
        <f t="shared" si="2"/>
        <v>-108.15299999999999</v>
      </c>
    </row>
    <row r="153" spans="1:18" x14ac:dyDescent="0.2">
      <c r="A153" s="1">
        <v>127</v>
      </c>
      <c r="B153" s="1">
        <v>1.5720641131576294</v>
      </c>
      <c r="C153" s="1">
        <v>0.12904098780229489</v>
      </c>
      <c r="O153">
        <v>1.3217558399823195</v>
      </c>
      <c r="P153">
        <v>12</v>
      </c>
      <c r="Q153">
        <v>11</v>
      </c>
      <c r="R153">
        <f t="shared" si="2"/>
        <v>-72.203999999999994</v>
      </c>
    </row>
    <row r="154" spans="1:18" x14ac:dyDescent="0.2">
      <c r="A154" s="1">
        <v>128</v>
      </c>
      <c r="B154" s="1">
        <v>1.327369464566629</v>
      </c>
      <c r="C154" s="1">
        <v>-0.92190435645846458</v>
      </c>
      <c r="O154">
        <v>1.7083778602890038</v>
      </c>
      <c r="P154">
        <v>13</v>
      </c>
      <c r="Q154">
        <v>31</v>
      </c>
      <c r="R154">
        <f t="shared" si="2"/>
        <v>181.779</v>
      </c>
    </row>
    <row r="155" spans="1:18" x14ac:dyDescent="0.2">
      <c r="A155" s="1">
        <v>129</v>
      </c>
      <c r="B155" s="1">
        <v>1.4317810139081304</v>
      </c>
      <c r="C155" s="1">
        <v>-0.36707027691570215</v>
      </c>
      <c r="O155">
        <v>1.8718021769015913</v>
      </c>
      <c r="P155">
        <v>12</v>
      </c>
      <c r="Q155">
        <v>8</v>
      </c>
      <c r="R155">
        <f t="shared" si="2"/>
        <v>-108.20399999999999</v>
      </c>
    </row>
    <row r="156" spans="1:18" x14ac:dyDescent="0.2">
      <c r="A156" s="1">
        <v>130</v>
      </c>
      <c r="B156" s="1">
        <v>1.4236923497401877</v>
      </c>
      <c r="C156" s="1">
        <v>0.18574556269391262</v>
      </c>
      <c r="O156">
        <v>1.1314021114911006</v>
      </c>
      <c r="P156">
        <v>12</v>
      </c>
      <c r="Q156">
        <v>2</v>
      </c>
      <c r="R156">
        <f t="shared" si="2"/>
        <v>-180.20400000000001</v>
      </c>
    </row>
    <row r="157" spans="1:18" x14ac:dyDescent="0.2">
      <c r="A157" s="1">
        <v>131</v>
      </c>
      <c r="B157" s="1">
        <v>2.0343170785003895</v>
      </c>
      <c r="C157" s="1">
        <v>0.15397886809152839</v>
      </c>
      <c r="O157">
        <v>2.3025850929940459</v>
      </c>
      <c r="P157">
        <v>14</v>
      </c>
      <c r="Q157">
        <v>18</v>
      </c>
      <c r="R157">
        <f t="shared" si="2"/>
        <v>13.762000000000008</v>
      </c>
    </row>
    <row r="158" spans="1:18" x14ac:dyDescent="0.2">
      <c r="A158" s="1">
        <v>132</v>
      </c>
      <c r="B158" s="1">
        <v>1.8420868987379959</v>
      </c>
      <c r="C158" s="1">
        <v>-0.23264898630389563</v>
      </c>
      <c r="O158">
        <v>1.8916048041977711</v>
      </c>
      <c r="P158">
        <v>16</v>
      </c>
      <c r="Q158">
        <v>3</v>
      </c>
      <c r="R158">
        <f t="shared" si="2"/>
        <v>-224.27199999999999</v>
      </c>
    </row>
    <row r="159" spans="1:18" x14ac:dyDescent="0.2">
      <c r="A159" s="1">
        <v>133</v>
      </c>
      <c r="B159" s="1">
        <v>1.8838872242496623</v>
      </c>
      <c r="C159" s="1">
        <v>-0.62542623463965663</v>
      </c>
      <c r="O159">
        <v>2.3025850929940459</v>
      </c>
      <c r="P159">
        <v>16</v>
      </c>
      <c r="Q159">
        <v>3</v>
      </c>
      <c r="R159">
        <f t="shared" si="2"/>
        <v>-224.27199999999999</v>
      </c>
    </row>
    <row r="160" spans="1:18" x14ac:dyDescent="0.2">
      <c r="A160" s="1">
        <v>134</v>
      </c>
      <c r="B160" s="1">
        <v>1.3498864767860039</v>
      </c>
      <c r="C160" s="1">
        <v>-0.28517573979357569</v>
      </c>
      <c r="O160">
        <v>0.83724752453370221</v>
      </c>
      <c r="P160">
        <v>9</v>
      </c>
      <c r="Q160">
        <v>4</v>
      </c>
      <c r="R160">
        <f t="shared" si="2"/>
        <v>-117.15299999999999</v>
      </c>
    </row>
    <row r="161" spans="1:18" x14ac:dyDescent="0.2">
      <c r="A161" s="1">
        <v>135</v>
      </c>
      <c r="B161" s="1">
        <v>1.5132173772799664</v>
      </c>
      <c r="C161" s="1">
        <v>-9.1399805036922466E-3</v>
      </c>
      <c r="O161">
        <v>1.9286186519452522</v>
      </c>
      <c r="P161">
        <v>18</v>
      </c>
      <c r="Q161">
        <v>4</v>
      </c>
      <c r="R161">
        <f t="shared" si="2"/>
        <v>-234.30599999999998</v>
      </c>
    </row>
    <row r="162" spans="1:18" x14ac:dyDescent="0.2">
      <c r="A162" s="1">
        <v>136</v>
      </c>
      <c r="B162" s="1">
        <v>1.4411426848136368</v>
      </c>
      <c r="C162" s="1">
        <v>-0.63021246859730806</v>
      </c>
      <c r="O162">
        <v>1.0402767116551463</v>
      </c>
      <c r="P162">
        <v>10</v>
      </c>
      <c r="Q162">
        <v>1</v>
      </c>
      <c r="R162">
        <f t="shared" si="2"/>
        <v>-160.16999999999999</v>
      </c>
    </row>
    <row r="163" spans="1:18" x14ac:dyDescent="0.2">
      <c r="A163" s="1">
        <v>137</v>
      </c>
      <c r="B163" s="1">
        <v>1.781967156122769</v>
      </c>
      <c r="C163" s="1">
        <v>-0.17252924368866873</v>
      </c>
      <c r="O163">
        <v>1.1410330045520618</v>
      </c>
      <c r="P163">
        <v>10</v>
      </c>
      <c r="Q163">
        <v>1</v>
      </c>
      <c r="R163">
        <f t="shared" si="2"/>
        <v>-160.16999999999999</v>
      </c>
    </row>
    <row r="164" spans="1:18" x14ac:dyDescent="0.2">
      <c r="A164" s="1">
        <v>138</v>
      </c>
      <c r="B164" s="1">
        <v>1.885570856049366</v>
      </c>
      <c r="C164" s="1">
        <v>0.41701423694467987</v>
      </c>
      <c r="O164">
        <v>2.0794415416798357</v>
      </c>
      <c r="P164">
        <v>13</v>
      </c>
      <c r="Q164">
        <v>28</v>
      </c>
      <c r="R164">
        <f t="shared" si="2"/>
        <v>142.779</v>
      </c>
    </row>
    <row r="165" spans="1:18" x14ac:dyDescent="0.2">
      <c r="A165" s="1">
        <v>139</v>
      </c>
      <c r="B165" s="1">
        <v>0.85730663027784715</v>
      </c>
      <c r="C165" s="1">
        <v>0.46444920970447234</v>
      </c>
      <c r="O165">
        <v>1.5040773967762742</v>
      </c>
      <c r="P165">
        <v>12</v>
      </c>
      <c r="Q165">
        <v>47</v>
      </c>
      <c r="R165">
        <f t="shared" si="2"/>
        <v>359.79599999999999</v>
      </c>
    </row>
    <row r="166" spans="1:18" x14ac:dyDescent="0.2">
      <c r="A166" s="1">
        <v>140</v>
      </c>
      <c r="B166" s="1">
        <v>1.8701830108964252</v>
      </c>
      <c r="C166" s="1">
        <v>0.43240208209762065</v>
      </c>
      <c r="O166">
        <v>2.157559320943788</v>
      </c>
      <c r="P166">
        <v>18</v>
      </c>
      <c r="Q166">
        <v>13</v>
      </c>
      <c r="R166">
        <f t="shared" si="2"/>
        <v>-72.305999999999983</v>
      </c>
    </row>
    <row r="167" spans="1:18" x14ac:dyDescent="0.2">
      <c r="A167" s="1">
        <v>141</v>
      </c>
      <c r="B167" s="1">
        <v>2.0158707970791929</v>
      </c>
      <c r="C167" s="1">
        <v>0.37746865918331673</v>
      </c>
      <c r="O167">
        <v>0.69314718055994529</v>
      </c>
      <c r="P167">
        <v>13</v>
      </c>
      <c r="Q167">
        <v>2</v>
      </c>
      <c r="R167">
        <f t="shared" si="2"/>
        <v>-195.221</v>
      </c>
    </row>
    <row r="168" spans="1:18" x14ac:dyDescent="0.2">
      <c r="A168" s="1">
        <v>142</v>
      </c>
      <c r="B168" s="1">
        <v>1.4102535308994955</v>
      </c>
      <c r="C168" s="1">
        <v>0.65660922857348059</v>
      </c>
      <c r="O168">
        <v>1.5581446180465499</v>
      </c>
      <c r="P168">
        <v>12</v>
      </c>
      <c r="Q168">
        <v>48</v>
      </c>
      <c r="R168">
        <f t="shared" si="2"/>
        <v>371.79599999999999</v>
      </c>
    </row>
    <row r="169" spans="1:18" x14ac:dyDescent="0.2">
      <c r="A169" s="1">
        <v>143</v>
      </c>
      <c r="B169" s="1">
        <v>1.5441065311941078</v>
      </c>
      <c r="C169" s="1">
        <v>7.7022684033560829E-3</v>
      </c>
      <c r="O169">
        <v>1.8325814637483102</v>
      </c>
      <c r="P169">
        <v>13</v>
      </c>
      <c r="Q169">
        <v>6</v>
      </c>
      <c r="R169">
        <f t="shared" si="2"/>
        <v>-143.221</v>
      </c>
    </row>
    <row r="170" spans="1:18" x14ac:dyDescent="0.2">
      <c r="A170" s="1">
        <v>144</v>
      </c>
      <c r="B170" s="1">
        <v>1.5429425889775814</v>
      </c>
      <c r="C170" s="1">
        <v>0.22178820786255415</v>
      </c>
      <c r="O170">
        <v>1.791759469228055</v>
      </c>
      <c r="P170">
        <v>13</v>
      </c>
      <c r="Q170">
        <v>8</v>
      </c>
      <c r="R170">
        <f t="shared" si="2"/>
        <v>-117.22099999999999</v>
      </c>
    </row>
    <row r="171" spans="1:18" x14ac:dyDescent="0.2">
      <c r="A171" s="1">
        <v>145</v>
      </c>
      <c r="B171" s="1">
        <v>1.5749956851082492</v>
      </c>
      <c r="C171" s="1">
        <v>-0.23213088191569442</v>
      </c>
      <c r="O171">
        <v>2.733067964077498</v>
      </c>
      <c r="P171">
        <v>13</v>
      </c>
      <c r="Q171">
        <v>25</v>
      </c>
      <c r="R171">
        <f t="shared" si="2"/>
        <v>103.77900000000001</v>
      </c>
    </row>
    <row r="172" spans="1:18" x14ac:dyDescent="0.2">
      <c r="A172" s="1">
        <v>146</v>
      </c>
      <c r="B172" s="1">
        <v>1.7178790468757137</v>
      </c>
      <c r="C172" s="1">
        <v>-0.55472823707003283</v>
      </c>
      <c r="O172">
        <v>2.6796507265805123</v>
      </c>
      <c r="P172">
        <v>18</v>
      </c>
      <c r="Q172">
        <v>13</v>
      </c>
      <c r="R172">
        <f t="shared" si="2"/>
        <v>-72.305999999999983</v>
      </c>
    </row>
    <row r="173" spans="1:18" x14ac:dyDescent="0.2">
      <c r="A173" s="1">
        <v>147</v>
      </c>
      <c r="B173" s="1">
        <v>1.2159608612165937</v>
      </c>
      <c r="C173" s="1">
        <v>-0.52281368065664846</v>
      </c>
      <c r="O173">
        <v>2.5257286443082556</v>
      </c>
      <c r="P173">
        <v>12</v>
      </c>
      <c r="Q173">
        <v>8</v>
      </c>
      <c r="R173">
        <f t="shared" si="2"/>
        <v>-108.20399999999999</v>
      </c>
    </row>
    <row r="174" spans="1:18" x14ac:dyDescent="0.2">
      <c r="A174" s="1">
        <v>148</v>
      </c>
      <c r="B174" s="1">
        <v>1.7088486854028615</v>
      </c>
      <c r="C174" s="1">
        <v>-0.20477128862658733</v>
      </c>
      <c r="O174">
        <v>1.6582280766035324</v>
      </c>
      <c r="P174">
        <v>12</v>
      </c>
      <c r="Q174">
        <v>19</v>
      </c>
      <c r="R174">
        <f t="shared" si="2"/>
        <v>23.796000000000006</v>
      </c>
    </row>
    <row r="175" spans="1:18" x14ac:dyDescent="0.2">
      <c r="A175" s="1">
        <v>149</v>
      </c>
      <c r="B175" s="1">
        <v>1.9879493811442301</v>
      </c>
      <c r="C175" s="1">
        <v>0.45873605582357269</v>
      </c>
      <c r="O175">
        <v>0.77472716755236815</v>
      </c>
      <c r="P175">
        <v>13</v>
      </c>
      <c r="Q175">
        <v>1</v>
      </c>
      <c r="R175">
        <f t="shared" si="2"/>
        <v>-208.221</v>
      </c>
    </row>
    <row r="176" spans="1:18" x14ac:dyDescent="0.2">
      <c r="A176" s="1">
        <v>150</v>
      </c>
      <c r="B176" s="1">
        <v>1.8343657100312658</v>
      </c>
      <c r="C176" s="1">
        <v>-1.0735598809975055</v>
      </c>
      <c r="O176">
        <v>1.965712776351493</v>
      </c>
      <c r="P176">
        <v>12</v>
      </c>
      <c r="Q176">
        <v>43</v>
      </c>
      <c r="R176">
        <f t="shared" si="2"/>
        <v>311.79599999999999</v>
      </c>
    </row>
    <row r="177" spans="1:18" x14ac:dyDescent="0.2">
      <c r="A177" s="1">
        <v>151</v>
      </c>
      <c r="B177" s="1">
        <v>1.1357429723218027</v>
      </c>
      <c r="C177" s="1">
        <v>-0.26864248463841933</v>
      </c>
      <c r="O177">
        <v>1.827769906751088</v>
      </c>
      <c r="P177">
        <v>12</v>
      </c>
      <c r="Q177">
        <v>19</v>
      </c>
      <c r="R177">
        <f t="shared" si="2"/>
        <v>23.796000000000006</v>
      </c>
    </row>
    <row r="178" spans="1:18" x14ac:dyDescent="0.2">
      <c r="A178" s="1">
        <v>152</v>
      </c>
      <c r="B178" s="1">
        <v>1.5029209926419196</v>
      </c>
      <c r="C178" s="1">
        <v>-0.18116515265960009</v>
      </c>
      <c r="O178">
        <v>2.1972245773362196</v>
      </c>
      <c r="P178">
        <v>12</v>
      </c>
      <c r="Q178">
        <v>11</v>
      </c>
      <c r="R178">
        <f t="shared" si="2"/>
        <v>-72.203999999999994</v>
      </c>
    </row>
    <row r="179" spans="1:18" x14ac:dyDescent="0.2">
      <c r="A179" s="1">
        <v>153</v>
      </c>
      <c r="B179" s="1">
        <v>1.8042184906119194</v>
      </c>
      <c r="C179" s="1">
        <v>-9.5840630322915565E-2</v>
      </c>
      <c r="O179">
        <v>2.3025850929940459</v>
      </c>
      <c r="P179">
        <v>14</v>
      </c>
      <c r="Q179">
        <v>43</v>
      </c>
      <c r="R179">
        <f t="shared" si="2"/>
        <v>363.762</v>
      </c>
    </row>
    <row r="180" spans="1:18" x14ac:dyDescent="0.2">
      <c r="A180" s="1">
        <v>154</v>
      </c>
      <c r="B180" s="1">
        <v>1.4720318387277782</v>
      </c>
      <c r="C180" s="1">
        <v>0.39977033817381313</v>
      </c>
      <c r="O180">
        <v>1.7526720805200082</v>
      </c>
      <c r="P180">
        <v>10</v>
      </c>
      <c r="Q180">
        <v>44</v>
      </c>
      <c r="R180">
        <f t="shared" si="2"/>
        <v>269.83</v>
      </c>
    </row>
    <row r="181" spans="1:18" x14ac:dyDescent="0.2">
      <c r="A181" s="1">
        <v>155</v>
      </c>
      <c r="B181" s="1">
        <v>1.4102535308994955</v>
      </c>
      <c r="C181" s="1">
        <v>-0.27885141940839486</v>
      </c>
      <c r="O181">
        <v>1.3862943611198906</v>
      </c>
      <c r="P181">
        <v>12</v>
      </c>
      <c r="Q181">
        <v>22</v>
      </c>
      <c r="R181">
        <f t="shared" si="2"/>
        <v>59.796000000000006</v>
      </c>
    </row>
    <row r="182" spans="1:18" x14ac:dyDescent="0.2">
      <c r="A182" s="1">
        <v>156</v>
      </c>
      <c r="B182" s="1">
        <v>1.7721653944812519</v>
      </c>
      <c r="C182" s="1">
        <v>0.53041969851279402</v>
      </c>
      <c r="O182">
        <v>2.1690537003695232</v>
      </c>
      <c r="P182">
        <v>16</v>
      </c>
      <c r="Q182">
        <v>3</v>
      </c>
      <c r="R182">
        <f t="shared" si="2"/>
        <v>-224.27199999999999</v>
      </c>
    </row>
    <row r="183" spans="1:18" x14ac:dyDescent="0.2">
      <c r="A183" s="1">
        <v>157</v>
      </c>
      <c r="B183" s="1">
        <v>1.8297280241794405</v>
      </c>
      <c r="C183" s="1">
        <v>6.1876780018330635E-2</v>
      </c>
      <c r="O183">
        <v>1.8764069432883397</v>
      </c>
      <c r="P183">
        <v>16</v>
      </c>
      <c r="Q183">
        <v>3</v>
      </c>
      <c r="R183">
        <f t="shared" si="2"/>
        <v>-224.27199999999999</v>
      </c>
    </row>
    <row r="184" spans="1:18" x14ac:dyDescent="0.2">
      <c r="A184" s="1">
        <v>158</v>
      </c>
      <c r="B184" s="1">
        <v>1.8297280241794405</v>
      </c>
      <c r="C184" s="1">
        <v>0.47285706881460543</v>
      </c>
      <c r="O184">
        <v>2.0281482472922852</v>
      </c>
      <c r="P184">
        <v>12</v>
      </c>
      <c r="Q184">
        <v>41</v>
      </c>
      <c r="R184">
        <f t="shared" si="2"/>
        <v>287.79599999999999</v>
      </c>
    </row>
    <row r="185" spans="1:18" x14ac:dyDescent="0.2">
      <c r="A185" s="1">
        <v>159</v>
      </c>
      <c r="B185" s="1">
        <v>1.1247046531889608</v>
      </c>
      <c r="C185" s="1">
        <v>-0.28745712865525863</v>
      </c>
      <c r="O185">
        <v>1.6094379124341003</v>
      </c>
      <c r="P185">
        <v>14</v>
      </c>
      <c r="Q185">
        <v>5</v>
      </c>
      <c r="R185">
        <f t="shared" si="2"/>
        <v>-168.238</v>
      </c>
    </row>
    <row r="186" spans="1:18" x14ac:dyDescent="0.2">
      <c r="A186" s="1">
        <v>160</v>
      </c>
      <c r="B186" s="1">
        <v>2.0431295941488474</v>
      </c>
      <c r="C186" s="1">
        <v>-0.11451094220359526</v>
      </c>
      <c r="O186">
        <v>1.6094379124341003</v>
      </c>
      <c r="P186">
        <v>12</v>
      </c>
      <c r="Q186">
        <v>14</v>
      </c>
      <c r="R186">
        <f t="shared" si="2"/>
        <v>-36.203999999999994</v>
      </c>
    </row>
    <row r="187" spans="1:18" x14ac:dyDescent="0.2">
      <c r="A187" s="1">
        <v>161</v>
      </c>
      <c r="B187" s="1">
        <v>1.19437884594744</v>
      </c>
      <c r="C187" s="1">
        <v>-0.15410213429229369</v>
      </c>
      <c r="O187">
        <v>3.0846584827483925</v>
      </c>
      <c r="P187">
        <v>12</v>
      </c>
      <c r="Q187">
        <v>24</v>
      </c>
      <c r="R187">
        <f t="shared" si="2"/>
        <v>83.796000000000006</v>
      </c>
    </row>
    <row r="188" spans="1:18" x14ac:dyDescent="0.2">
      <c r="A188" s="1">
        <v>162</v>
      </c>
      <c r="B188" s="1">
        <v>1.19437884594744</v>
      </c>
      <c r="C188" s="1">
        <v>-5.3345841395378235E-2</v>
      </c>
      <c r="O188">
        <v>2.1564025828159643</v>
      </c>
      <c r="P188">
        <v>12</v>
      </c>
      <c r="Q188">
        <v>28</v>
      </c>
      <c r="R188">
        <f t="shared" si="2"/>
        <v>131.79599999999999</v>
      </c>
    </row>
    <row r="189" spans="1:18" x14ac:dyDescent="0.2">
      <c r="A189" s="1">
        <v>163</v>
      </c>
      <c r="B189" s="1">
        <v>1.7740712711925728</v>
      </c>
      <c r="C189" s="1">
        <v>0.30537027048726295</v>
      </c>
      <c r="O189">
        <v>1.1939224684724346</v>
      </c>
      <c r="P189">
        <v>12</v>
      </c>
      <c r="Q189">
        <v>25</v>
      </c>
      <c r="R189">
        <f t="shared" si="2"/>
        <v>95.796000000000006</v>
      </c>
    </row>
    <row r="190" spans="1:18" x14ac:dyDescent="0.2">
      <c r="A190" s="1">
        <v>164</v>
      </c>
      <c r="B190" s="1">
        <v>1.873590839611615</v>
      </c>
      <c r="C190" s="1">
        <v>-0.36951344283534082</v>
      </c>
      <c r="O190">
        <v>1.4906543764441336</v>
      </c>
      <c r="P190">
        <v>12</v>
      </c>
      <c r="Q190">
        <v>3</v>
      </c>
      <c r="R190">
        <f t="shared" si="2"/>
        <v>-168.20400000000001</v>
      </c>
    </row>
    <row r="191" spans="1:18" x14ac:dyDescent="0.2">
      <c r="A191" s="1">
        <v>165</v>
      </c>
      <c r="B191" s="1">
        <v>2.1224422349849679</v>
      </c>
      <c r="C191" s="1">
        <v>3.5117085958820127E-2</v>
      </c>
      <c r="O191">
        <v>1.5151272329628591</v>
      </c>
      <c r="P191">
        <v>12</v>
      </c>
      <c r="Q191">
        <v>11</v>
      </c>
      <c r="R191">
        <f t="shared" si="2"/>
        <v>-72.203999999999994</v>
      </c>
    </row>
    <row r="192" spans="1:18" x14ac:dyDescent="0.2">
      <c r="A192" s="1">
        <v>166</v>
      </c>
      <c r="B192" s="1">
        <v>1.5127953695582348</v>
      </c>
      <c r="C192" s="1">
        <v>-0.81964818899828951</v>
      </c>
      <c r="O192">
        <v>1.2527629684953681</v>
      </c>
      <c r="P192">
        <v>12</v>
      </c>
      <c r="Q192">
        <v>7</v>
      </c>
      <c r="R192">
        <f t="shared" si="2"/>
        <v>-120.20399999999999</v>
      </c>
    </row>
    <row r="193" spans="1:18" x14ac:dyDescent="0.2">
      <c r="A193" s="1">
        <v>167</v>
      </c>
      <c r="B193" s="1">
        <v>1.8838872242496623</v>
      </c>
      <c r="C193" s="1">
        <v>-0.32574260620311235</v>
      </c>
      <c r="O193">
        <v>1.8325814637483102</v>
      </c>
      <c r="P193">
        <v>16</v>
      </c>
      <c r="Q193">
        <v>9</v>
      </c>
      <c r="R193">
        <f t="shared" si="2"/>
        <v>-128.27199999999999</v>
      </c>
    </row>
    <row r="194" spans="1:18" x14ac:dyDescent="0.2">
      <c r="A194" s="1">
        <v>168</v>
      </c>
      <c r="B194" s="1">
        <v>1.5529916621173638</v>
      </c>
      <c r="C194" s="1">
        <v>0.27958980163094638</v>
      </c>
      <c r="O194">
        <v>1.3480731482996928</v>
      </c>
      <c r="P194">
        <v>16</v>
      </c>
      <c r="Q194">
        <v>5</v>
      </c>
      <c r="R194">
        <f t="shared" si="2"/>
        <v>-192.27199999999999</v>
      </c>
    </row>
    <row r="195" spans="1:18" x14ac:dyDescent="0.2">
      <c r="A195" s="1">
        <v>169</v>
      </c>
      <c r="B195" s="1">
        <v>1.5730898083969282</v>
      </c>
      <c r="C195" s="1">
        <v>0.21866966083112671</v>
      </c>
      <c r="O195">
        <v>1.8213182714695995</v>
      </c>
      <c r="P195">
        <v>14</v>
      </c>
      <c r="Q195">
        <v>9</v>
      </c>
      <c r="R195">
        <f t="shared" ref="R195:R258" si="3">(Q195-17.017)*P195</f>
        <v>-112.238</v>
      </c>
    </row>
    <row r="196" spans="1:18" x14ac:dyDescent="0.2">
      <c r="A196" s="1">
        <v>170</v>
      </c>
      <c r="B196" s="1">
        <v>1.743924051773226</v>
      </c>
      <c r="C196" s="1">
        <v>0.98914391230427201</v>
      </c>
      <c r="O196">
        <v>1.0681530811834012</v>
      </c>
      <c r="P196">
        <v>11</v>
      </c>
      <c r="Q196">
        <v>1</v>
      </c>
      <c r="R196">
        <f t="shared" si="3"/>
        <v>-176.18699999999998</v>
      </c>
    </row>
    <row r="197" spans="1:18" x14ac:dyDescent="0.2">
      <c r="A197" s="1">
        <v>171</v>
      </c>
      <c r="B197" s="1">
        <v>2.1224422349849679</v>
      </c>
      <c r="C197" s="1">
        <v>0.55720849159554442</v>
      </c>
      <c r="O197">
        <v>1.8325814637483102</v>
      </c>
      <c r="P197">
        <v>16</v>
      </c>
      <c r="Q197">
        <v>2</v>
      </c>
      <c r="R197">
        <f t="shared" si="3"/>
        <v>-240.27199999999999</v>
      </c>
    </row>
    <row r="198" spans="1:18" x14ac:dyDescent="0.2">
      <c r="A198" s="1">
        <v>172</v>
      </c>
      <c r="B198" s="1">
        <v>1.4720318387277782</v>
      </c>
      <c r="C198" s="1">
        <v>1.0536968055804774</v>
      </c>
      <c r="O198">
        <v>1.8325814637483102</v>
      </c>
      <c r="P198">
        <v>12</v>
      </c>
      <c r="Q198">
        <v>13</v>
      </c>
      <c r="R198">
        <f t="shared" si="3"/>
        <v>-48.203999999999994</v>
      </c>
    </row>
    <row r="199" spans="1:18" x14ac:dyDescent="0.2">
      <c r="A199" s="1">
        <v>173</v>
      </c>
      <c r="B199" s="1">
        <v>1.585292069746296</v>
      </c>
      <c r="C199" s="1">
        <v>7.2936006857236446E-2</v>
      </c>
      <c r="O199">
        <v>2.2027647577118348</v>
      </c>
      <c r="P199">
        <v>12</v>
      </c>
      <c r="Q199">
        <v>10</v>
      </c>
      <c r="R199">
        <f t="shared" si="3"/>
        <v>-84.203999999999994</v>
      </c>
    </row>
    <row r="200" spans="1:18" x14ac:dyDescent="0.2">
      <c r="A200" s="1">
        <v>174</v>
      </c>
      <c r="B200" s="1">
        <v>1.5027462964184526</v>
      </c>
      <c r="C200" s="1">
        <v>-0.72801912886608444</v>
      </c>
      <c r="O200">
        <v>2.3025850929940459</v>
      </c>
      <c r="P200">
        <v>17</v>
      </c>
      <c r="Q200">
        <v>5</v>
      </c>
      <c r="R200">
        <f t="shared" si="3"/>
        <v>-204.28899999999999</v>
      </c>
    </row>
    <row r="201" spans="1:18" x14ac:dyDescent="0.2">
      <c r="A201" s="1">
        <v>175</v>
      </c>
      <c r="B201" s="1">
        <v>1.8324053010594266</v>
      </c>
      <c r="C201" s="1">
        <v>0.13330747529206644</v>
      </c>
      <c r="O201">
        <v>2.4078456036515385</v>
      </c>
      <c r="P201">
        <v>12</v>
      </c>
      <c r="Q201">
        <v>30</v>
      </c>
      <c r="R201">
        <f t="shared" si="3"/>
        <v>155.79599999999999</v>
      </c>
    </row>
    <row r="202" spans="1:18" x14ac:dyDescent="0.2">
      <c r="A202" s="1">
        <v>176</v>
      </c>
      <c r="B202" s="1">
        <v>1.585292069746296</v>
      </c>
      <c r="C202" s="1">
        <v>0.24247783700479197</v>
      </c>
      <c r="O202">
        <v>1.9286186519452522</v>
      </c>
      <c r="P202">
        <v>12</v>
      </c>
      <c r="Q202">
        <v>31</v>
      </c>
      <c r="R202">
        <f t="shared" si="3"/>
        <v>167.79599999999999</v>
      </c>
    </row>
    <row r="203" spans="1:18" x14ac:dyDescent="0.2">
      <c r="A203" s="1">
        <v>177</v>
      </c>
      <c r="B203" s="1">
        <v>1.5029209926419196</v>
      </c>
      <c r="C203" s="1">
        <v>0.69430358469429998</v>
      </c>
      <c r="O203">
        <v>2.1690537003695232</v>
      </c>
      <c r="P203">
        <v>16</v>
      </c>
      <c r="Q203">
        <v>1</v>
      </c>
      <c r="R203">
        <f t="shared" si="3"/>
        <v>-256.27199999999999</v>
      </c>
    </row>
    <row r="204" spans="1:18" x14ac:dyDescent="0.2">
      <c r="A204" s="1">
        <v>178</v>
      </c>
      <c r="B204" s="1">
        <v>2.0172094355191859</v>
      </c>
      <c r="C204" s="1">
        <v>0.28537565747486004</v>
      </c>
      <c r="O204">
        <v>2.3025850929940459</v>
      </c>
      <c r="P204">
        <v>8</v>
      </c>
      <c r="Q204">
        <v>9</v>
      </c>
      <c r="R204">
        <f t="shared" si="3"/>
        <v>-64.135999999999996</v>
      </c>
    </row>
    <row r="205" spans="1:18" x14ac:dyDescent="0.2">
      <c r="A205" s="1">
        <v>179</v>
      </c>
      <c r="B205" s="1">
        <v>1.6583921742342442</v>
      </c>
      <c r="C205" s="1">
        <v>9.4279906285763992E-2</v>
      </c>
      <c r="O205">
        <v>1.1151415906193203</v>
      </c>
      <c r="P205">
        <v>12</v>
      </c>
      <c r="Q205">
        <v>10</v>
      </c>
      <c r="R205">
        <f t="shared" si="3"/>
        <v>-84.203999999999994</v>
      </c>
    </row>
    <row r="206" spans="1:18" x14ac:dyDescent="0.2">
      <c r="A206" s="1">
        <v>180</v>
      </c>
      <c r="B206" s="1">
        <v>1.6161812236604374</v>
      </c>
      <c r="C206" s="1">
        <v>-0.2298868625405468</v>
      </c>
      <c r="O206">
        <v>1.0986122886681098</v>
      </c>
      <c r="P206">
        <v>12</v>
      </c>
      <c r="Q206">
        <v>38</v>
      </c>
      <c r="R206">
        <f t="shared" si="3"/>
        <v>251.79599999999999</v>
      </c>
    </row>
    <row r="207" spans="1:18" x14ac:dyDescent="0.2">
      <c r="A207" s="1">
        <v>181</v>
      </c>
      <c r="B207" s="1">
        <v>1.8297280241794405</v>
      </c>
      <c r="C207" s="1">
        <v>0.33932567619008269</v>
      </c>
      <c r="O207">
        <v>1.7578579175523736</v>
      </c>
      <c r="P207">
        <v>12</v>
      </c>
      <c r="Q207">
        <v>19</v>
      </c>
      <c r="R207">
        <f t="shared" si="3"/>
        <v>23.796000000000006</v>
      </c>
    </row>
    <row r="208" spans="1:18" x14ac:dyDescent="0.2">
      <c r="A208" s="1">
        <v>182</v>
      </c>
      <c r="B208" s="1">
        <v>1.8297280241794405</v>
      </c>
      <c r="C208" s="1">
        <v>4.6678919108899208E-2</v>
      </c>
      <c r="O208">
        <v>1.410986973710262</v>
      </c>
      <c r="P208">
        <v>16</v>
      </c>
      <c r="Q208">
        <v>5</v>
      </c>
      <c r="R208">
        <f t="shared" si="3"/>
        <v>-192.27199999999999</v>
      </c>
    </row>
    <row r="209" spans="1:18" x14ac:dyDescent="0.2">
      <c r="A209" s="1">
        <v>183</v>
      </c>
      <c r="B209" s="1">
        <v>1.8118125317833325</v>
      </c>
      <c r="C209" s="1">
        <v>0.2163357155089527</v>
      </c>
      <c r="O209">
        <v>2.0794415416798357</v>
      </c>
      <c r="P209">
        <v>12</v>
      </c>
      <c r="Q209">
        <v>26</v>
      </c>
      <c r="R209">
        <f t="shared" si="3"/>
        <v>107.79600000000001</v>
      </c>
    </row>
    <row r="210" spans="1:18" x14ac:dyDescent="0.2">
      <c r="A210" s="1">
        <v>184</v>
      </c>
      <c r="B210" s="1">
        <v>1.6447424931415262</v>
      </c>
      <c r="C210" s="1">
        <v>-3.5304580707425925E-2</v>
      </c>
      <c r="O210">
        <v>1.8164520818184267</v>
      </c>
      <c r="P210">
        <v>12</v>
      </c>
      <c r="Q210">
        <v>35</v>
      </c>
      <c r="R210">
        <f t="shared" si="3"/>
        <v>215.79599999999999</v>
      </c>
    </row>
    <row r="211" spans="1:18" x14ac:dyDescent="0.2">
      <c r="A211" s="1">
        <v>185</v>
      </c>
      <c r="B211" s="1">
        <v>1.5338101465560605</v>
      </c>
      <c r="C211" s="1">
        <v>7.5627765878039765E-2</v>
      </c>
      <c r="O211">
        <v>0.99325177301028345</v>
      </c>
      <c r="P211">
        <v>9</v>
      </c>
      <c r="Q211">
        <v>2</v>
      </c>
      <c r="R211">
        <f t="shared" si="3"/>
        <v>-135.15299999999999</v>
      </c>
    </row>
    <row r="212" spans="1:18" x14ac:dyDescent="0.2">
      <c r="A212" s="1">
        <v>186</v>
      </c>
      <c r="B212" s="1">
        <v>1.6367739929365315</v>
      </c>
      <c r="C212" s="1">
        <v>1.447884489811861</v>
      </c>
      <c r="O212">
        <v>1.0116009116784799</v>
      </c>
      <c r="P212">
        <v>13</v>
      </c>
      <c r="Q212">
        <v>1</v>
      </c>
      <c r="R212">
        <f t="shared" si="3"/>
        <v>-208.221</v>
      </c>
    </row>
    <row r="213" spans="1:18" x14ac:dyDescent="0.2">
      <c r="A213" s="1">
        <v>187</v>
      </c>
      <c r="B213" s="1">
        <v>1.6779595314887201</v>
      </c>
      <c r="C213" s="1">
        <v>0.47844305132724418</v>
      </c>
      <c r="O213">
        <v>1.0986122886681098</v>
      </c>
      <c r="P213">
        <v>16</v>
      </c>
      <c r="Q213">
        <v>19</v>
      </c>
      <c r="R213">
        <f t="shared" si="3"/>
        <v>31.728000000000009</v>
      </c>
    </row>
    <row r="214" spans="1:18" x14ac:dyDescent="0.2">
      <c r="A214" s="1">
        <v>188</v>
      </c>
      <c r="B214" s="1">
        <v>1.6470703775745787</v>
      </c>
      <c r="C214" s="1">
        <v>-0.4531479091021442</v>
      </c>
      <c r="O214">
        <v>1.0986122886681098</v>
      </c>
      <c r="P214">
        <v>14</v>
      </c>
      <c r="Q214">
        <v>3</v>
      </c>
      <c r="R214">
        <f t="shared" si="3"/>
        <v>-196.238</v>
      </c>
    </row>
    <row r="215" spans="1:18" x14ac:dyDescent="0.2">
      <c r="A215" s="1">
        <v>189</v>
      </c>
      <c r="B215" s="1">
        <v>1.4205499155375427</v>
      </c>
      <c r="C215" s="1">
        <v>7.0104460906590838E-2</v>
      </c>
      <c r="O215">
        <v>1.9960599327407849</v>
      </c>
      <c r="P215">
        <v>8</v>
      </c>
      <c r="Q215">
        <v>36</v>
      </c>
      <c r="R215">
        <f t="shared" si="3"/>
        <v>151.864</v>
      </c>
    </row>
    <row r="216" spans="1:18" x14ac:dyDescent="0.2">
      <c r="A216" s="1">
        <v>190</v>
      </c>
      <c r="B216" s="1">
        <v>1.5029209926419196</v>
      </c>
      <c r="C216" s="1">
        <v>1.2206240320939532E-2</v>
      </c>
      <c r="O216">
        <v>2.0149030205422647</v>
      </c>
      <c r="P216">
        <v>14</v>
      </c>
      <c r="Q216">
        <v>29</v>
      </c>
      <c r="R216">
        <f t="shared" si="3"/>
        <v>167.762</v>
      </c>
    </row>
    <row r="217" spans="1:18" x14ac:dyDescent="0.2">
      <c r="A217" s="1">
        <v>191</v>
      </c>
      <c r="B217" s="1">
        <v>1.4617354540897309</v>
      </c>
      <c r="C217" s="1">
        <v>-0.20897248559436288</v>
      </c>
      <c r="O217">
        <v>1.2527629684953681</v>
      </c>
      <c r="P217">
        <v>13</v>
      </c>
      <c r="Q217">
        <v>1</v>
      </c>
      <c r="R217">
        <f t="shared" si="3"/>
        <v>-208.221</v>
      </c>
    </row>
    <row r="218" spans="1:18" x14ac:dyDescent="0.2">
      <c r="A218" s="1">
        <v>192</v>
      </c>
      <c r="B218" s="1">
        <v>1.885570856049366</v>
      </c>
      <c r="C218" s="1">
        <v>-5.2989392301055815E-2</v>
      </c>
      <c r="O218">
        <v>2.0918640616783932</v>
      </c>
      <c r="P218">
        <v>12</v>
      </c>
      <c r="Q218">
        <v>38</v>
      </c>
      <c r="R218">
        <f t="shared" si="3"/>
        <v>251.79599999999999</v>
      </c>
    </row>
    <row r="219" spans="1:18" x14ac:dyDescent="0.2">
      <c r="A219" s="1">
        <v>193</v>
      </c>
      <c r="B219" s="1">
        <v>1.8483423014694158</v>
      </c>
      <c r="C219" s="1">
        <v>-0.50026915316972298</v>
      </c>
      <c r="O219">
        <v>1.3217558399823195</v>
      </c>
      <c r="P219">
        <v>18</v>
      </c>
      <c r="Q219">
        <v>1</v>
      </c>
      <c r="R219">
        <f t="shared" si="3"/>
        <v>-288.30599999999998</v>
      </c>
    </row>
    <row r="220" spans="1:18" x14ac:dyDescent="0.2">
      <c r="A220" s="1">
        <v>194</v>
      </c>
      <c r="B220" s="1">
        <v>1.6839495397075954</v>
      </c>
      <c r="C220" s="1">
        <v>0.13736873176200404</v>
      </c>
      <c r="O220">
        <v>1.1786549963416462</v>
      </c>
      <c r="P220">
        <v>9</v>
      </c>
      <c r="Q220">
        <v>29</v>
      </c>
      <c r="R220">
        <f t="shared" si="3"/>
        <v>107.84700000000001</v>
      </c>
    </row>
    <row r="221" spans="1:18" x14ac:dyDescent="0.2">
      <c r="A221" s="1">
        <v>195</v>
      </c>
      <c r="B221" s="1">
        <v>1.2971679961044442</v>
      </c>
      <c r="C221" s="1">
        <v>-0.22901491492104298</v>
      </c>
      <c r="O221">
        <v>1.7630170003624011</v>
      </c>
      <c r="P221">
        <v>8</v>
      </c>
      <c r="Q221">
        <v>36</v>
      </c>
      <c r="R221">
        <f t="shared" si="3"/>
        <v>151.864</v>
      </c>
    </row>
    <row r="222" spans="1:18" x14ac:dyDescent="0.2">
      <c r="A222" s="1">
        <v>196</v>
      </c>
      <c r="B222" s="1">
        <v>1.8204208855344528</v>
      </c>
      <c r="C222" s="1">
        <v>1.2160578213857409E-2</v>
      </c>
      <c r="O222">
        <v>1.2527629684953681</v>
      </c>
      <c r="P222">
        <v>8</v>
      </c>
      <c r="Q222">
        <v>4</v>
      </c>
      <c r="R222">
        <f t="shared" si="3"/>
        <v>-104.136</v>
      </c>
    </row>
    <row r="223" spans="1:18" x14ac:dyDescent="0.2">
      <c r="A223" s="1">
        <v>197</v>
      </c>
      <c r="B223" s="1">
        <v>1.5235137619180137</v>
      </c>
      <c r="C223" s="1">
        <v>0.30906770183029653</v>
      </c>
      <c r="O223">
        <v>1.2029723039923526</v>
      </c>
      <c r="P223">
        <v>12</v>
      </c>
      <c r="Q223">
        <v>45</v>
      </c>
      <c r="R223">
        <f t="shared" si="3"/>
        <v>335.79599999999999</v>
      </c>
    </row>
    <row r="224" spans="1:18" x14ac:dyDescent="0.2">
      <c r="A224" s="1">
        <v>198</v>
      </c>
      <c r="B224" s="1">
        <v>1.4926246080038723</v>
      </c>
      <c r="C224" s="1">
        <v>0.71014014970796246</v>
      </c>
      <c r="O224">
        <v>1.3862943611198906</v>
      </c>
      <c r="P224">
        <v>14</v>
      </c>
      <c r="Q224">
        <v>22</v>
      </c>
      <c r="R224">
        <f t="shared" si="3"/>
        <v>69.762</v>
      </c>
    </row>
    <row r="225" spans="1:18" x14ac:dyDescent="0.2">
      <c r="A225" s="1">
        <v>199</v>
      </c>
      <c r="B225" s="1">
        <v>1.9501422056333604</v>
      </c>
      <c r="C225" s="1">
        <v>0.35244288736068552</v>
      </c>
      <c r="O225">
        <v>1.2527629684953681</v>
      </c>
      <c r="P225">
        <v>12</v>
      </c>
      <c r="Q225">
        <v>20</v>
      </c>
      <c r="R225">
        <f t="shared" si="3"/>
        <v>35.796000000000006</v>
      </c>
    </row>
    <row r="226" spans="1:18" x14ac:dyDescent="0.2">
      <c r="A226" s="1">
        <v>200</v>
      </c>
      <c r="B226" s="1">
        <v>1.6985523007648142</v>
      </c>
      <c r="C226" s="1">
        <v>0.70929330288672432</v>
      </c>
      <c r="O226">
        <v>1.8325814637483102</v>
      </c>
      <c r="P226">
        <v>16</v>
      </c>
      <c r="Q226">
        <v>5</v>
      </c>
      <c r="R226">
        <f t="shared" si="3"/>
        <v>-192.27199999999999</v>
      </c>
    </row>
    <row r="227" spans="1:18" x14ac:dyDescent="0.2">
      <c r="A227" s="1">
        <v>201</v>
      </c>
      <c r="B227" s="1">
        <v>1.7088486854028615</v>
      </c>
      <c r="C227" s="1">
        <v>0.21976996654239067</v>
      </c>
      <c r="O227">
        <v>1.0818051703517284</v>
      </c>
      <c r="P227">
        <v>8</v>
      </c>
      <c r="Q227">
        <v>15</v>
      </c>
      <c r="R227">
        <f t="shared" si="3"/>
        <v>-16.135999999999996</v>
      </c>
    </row>
    <row r="228" spans="1:18" x14ac:dyDescent="0.2">
      <c r="A228" s="1">
        <v>202</v>
      </c>
      <c r="B228" s="1">
        <v>1.8111137468894654</v>
      </c>
      <c r="C228" s="1">
        <v>0.3579399534800578</v>
      </c>
      <c r="O228">
        <v>1.7422190236679189</v>
      </c>
      <c r="P228">
        <v>13</v>
      </c>
      <c r="Q228">
        <v>10</v>
      </c>
      <c r="R228">
        <f t="shared" si="3"/>
        <v>-91.220999999999989</v>
      </c>
    </row>
    <row r="229" spans="1:18" x14ac:dyDescent="0.2">
      <c r="A229" s="1">
        <v>203</v>
      </c>
      <c r="B229" s="1">
        <v>1.0790855906822843</v>
      </c>
      <c r="C229" s="1">
        <v>1.2234995023117616</v>
      </c>
      <c r="O229">
        <v>1.0986122886681098</v>
      </c>
      <c r="P229">
        <v>9</v>
      </c>
      <c r="Q229">
        <v>3</v>
      </c>
      <c r="R229">
        <f t="shared" si="3"/>
        <v>-126.15299999999999</v>
      </c>
    </row>
    <row r="230" spans="1:18" x14ac:dyDescent="0.2">
      <c r="A230" s="1">
        <v>204</v>
      </c>
      <c r="B230" s="1">
        <v>1.4926246080038723</v>
      </c>
      <c r="C230" s="1">
        <v>-0.37748301738455203</v>
      </c>
      <c r="O230">
        <v>3.1293886583666644</v>
      </c>
      <c r="P230">
        <v>16</v>
      </c>
      <c r="Q230">
        <v>16</v>
      </c>
      <c r="R230">
        <f t="shared" si="3"/>
        <v>-16.271999999999991</v>
      </c>
    </row>
    <row r="231" spans="1:18" x14ac:dyDescent="0.2">
      <c r="A231" s="1">
        <v>205</v>
      </c>
      <c r="B231" s="1">
        <v>1.7809233778691911</v>
      </c>
      <c r="C231" s="1">
        <v>-0.6823110892010813</v>
      </c>
      <c r="O231">
        <v>2.1972245773362196</v>
      </c>
      <c r="P231">
        <v>12</v>
      </c>
      <c r="Q231">
        <v>38</v>
      </c>
      <c r="R231">
        <f t="shared" si="3"/>
        <v>251.79599999999999</v>
      </c>
    </row>
    <row r="232" spans="1:18" x14ac:dyDescent="0.2">
      <c r="A232" s="1">
        <v>206</v>
      </c>
      <c r="B232" s="1">
        <v>1.585292069746296</v>
      </c>
      <c r="C232" s="1">
        <v>0.17256584780607764</v>
      </c>
      <c r="O232">
        <v>2.1198634561787513</v>
      </c>
      <c r="P232">
        <v>15</v>
      </c>
      <c r="Q232">
        <v>33</v>
      </c>
      <c r="R232">
        <f t="shared" si="3"/>
        <v>239.745</v>
      </c>
    </row>
    <row r="233" spans="1:18" x14ac:dyDescent="0.2">
      <c r="A233" s="1">
        <v>207</v>
      </c>
      <c r="B233" s="1">
        <v>1.8483423014694158</v>
      </c>
      <c r="C233" s="1">
        <v>-0.43735532775915376</v>
      </c>
      <c r="O233">
        <v>1.0986122886681098</v>
      </c>
      <c r="P233">
        <v>11</v>
      </c>
      <c r="Q233">
        <v>2</v>
      </c>
      <c r="R233">
        <f t="shared" si="3"/>
        <v>-165.18699999999998</v>
      </c>
    </row>
    <row r="234" spans="1:18" x14ac:dyDescent="0.2">
      <c r="A234" s="1">
        <v>208</v>
      </c>
      <c r="B234" s="1">
        <v>1.657366762212626</v>
      </c>
      <c r="C234" s="1">
        <v>0.42207477946720973</v>
      </c>
      <c r="O234">
        <v>1.7491998548092591</v>
      </c>
      <c r="P234">
        <v>14</v>
      </c>
      <c r="Q234">
        <v>6</v>
      </c>
      <c r="R234">
        <f t="shared" si="3"/>
        <v>-154.238</v>
      </c>
    </row>
    <row r="235" spans="1:18" x14ac:dyDescent="0.2">
      <c r="A235" s="1">
        <v>209</v>
      </c>
      <c r="B235" s="1">
        <v>1.7500342239550497</v>
      </c>
      <c r="C235" s="1">
        <v>6.641785786337695E-2</v>
      </c>
      <c r="O235">
        <v>1.9110228900548727</v>
      </c>
      <c r="P235">
        <v>12</v>
      </c>
      <c r="Q235">
        <v>19</v>
      </c>
      <c r="R235">
        <f t="shared" si="3"/>
        <v>23.796000000000006</v>
      </c>
    </row>
    <row r="236" spans="1:18" x14ac:dyDescent="0.2">
      <c r="A236" s="1">
        <v>210</v>
      </c>
      <c r="B236" s="1">
        <v>1.1026280149232774</v>
      </c>
      <c r="C236" s="1">
        <v>-0.109376241912994</v>
      </c>
      <c r="O236">
        <v>2.3025850929940459</v>
      </c>
      <c r="P236">
        <v>12</v>
      </c>
      <c r="Q236">
        <v>29</v>
      </c>
      <c r="R236">
        <f t="shared" si="3"/>
        <v>143.79599999999999</v>
      </c>
    </row>
    <row r="237" spans="1:18" x14ac:dyDescent="0.2">
      <c r="A237" s="1">
        <v>211</v>
      </c>
      <c r="B237" s="1">
        <v>1.5027462964184526</v>
      </c>
      <c r="C237" s="1">
        <v>-0.49114538473997271</v>
      </c>
      <c r="O237">
        <v>1.0986122886681098</v>
      </c>
      <c r="P237">
        <v>12</v>
      </c>
      <c r="Q237">
        <v>2</v>
      </c>
      <c r="R237">
        <f t="shared" si="3"/>
        <v>-180.20400000000001</v>
      </c>
    </row>
    <row r="238" spans="1:18" x14ac:dyDescent="0.2">
      <c r="A238" s="1">
        <v>212</v>
      </c>
      <c r="B238" s="1">
        <v>1.9786422424992425</v>
      </c>
      <c r="C238" s="1">
        <v>-0.88002995383113269</v>
      </c>
      <c r="O238">
        <v>1.2527629684953681</v>
      </c>
      <c r="P238">
        <v>18</v>
      </c>
      <c r="Q238">
        <v>3</v>
      </c>
      <c r="R238">
        <f t="shared" si="3"/>
        <v>-252.30599999999998</v>
      </c>
    </row>
    <row r="239" spans="1:18" x14ac:dyDescent="0.2">
      <c r="A239" s="1">
        <v>213</v>
      </c>
      <c r="B239" s="1">
        <v>1.6251389698584915</v>
      </c>
      <c r="C239" s="1">
        <v>-0.52652668119038171</v>
      </c>
      <c r="O239">
        <v>1.1786549963416462</v>
      </c>
      <c r="P239">
        <v>12</v>
      </c>
      <c r="Q239">
        <v>4</v>
      </c>
      <c r="R239">
        <f t="shared" si="3"/>
        <v>-156.20400000000001</v>
      </c>
    </row>
    <row r="240" spans="1:18" x14ac:dyDescent="0.2">
      <c r="A240" s="1">
        <v>214</v>
      </c>
      <c r="B240" s="1">
        <v>1.3837976177221618</v>
      </c>
      <c r="C240" s="1">
        <v>0.61226231501862305</v>
      </c>
      <c r="O240">
        <v>1.3862943611198906</v>
      </c>
      <c r="P240">
        <v>12</v>
      </c>
      <c r="Q240">
        <v>10</v>
      </c>
      <c r="R240">
        <f t="shared" si="3"/>
        <v>-84.203999999999994</v>
      </c>
    </row>
    <row r="241" spans="1:18" x14ac:dyDescent="0.2">
      <c r="A241" s="1">
        <v>215</v>
      </c>
      <c r="B241" s="1">
        <v>1.8799847725379426</v>
      </c>
      <c r="C241" s="1">
        <v>0.13491824800432206</v>
      </c>
      <c r="O241">
        <v>1.0715836162801904</v>
      </c>
      <c r="P241">
        <v>12</v>
      </c>
      <c r="Q241">
        <v>4</v>
      </c>
      <c r="R241">
        <f t="shared" si="3"/>
        <v>-156.20400000000001</v>
      </c>
    </row>
    <row r="242" spans="1:18" x14ac:dyDescent="0.2">
      <c r="A242" s="1">
        <v>216</v>
      </c>
      <c r="B242" s="1">
        <v>1.5027462964184526</v>
      </c>
      <c r="C242" s="1">
        <v>-0.24998332792308453</v>
      </c>
      <c r="O242">
        <v>1.1184149159642893</v>
      </c>
      <c r="P242">
        <v>12</v>
      </c>
      <c r="Q242">
        <v>14</v>
      </c>
      <c r="R242">
        <f t="shared" si="3"/>
        <v>-36.203999999999994</v>
      </c>
    </row>
    <row r="243" spans="1:18" x14ac:dyDescent="0.2">
      <c r="A243" s="1">
        <v>217</v>
      </c>
      <c r="B243" s="1">
        <v>1.7809233778691911</v>
      </c>
      <c r="C243" s="1">
        <v>0.31094068380920215</v>
      </c>
      <c r="O243">
        <v>1.1631508098056809</v>
      </c>
      <c r="P243">
        <v>12</v>
      </c>
      <c r="Q243">
        <v>15</v>
      </c>
      <c r="R243">
        <f t="shared" si="3"/>
        <v>-24.203999999999994</v>
      </c>
    </row>
    <row r="244" spans="1:18" x14ac:dyDescent="0.2">
      <c r="A244" s="1">
        <v>218</v>
      </c>
      <c r="B244" s="1">
        <v>2.0166920472034739</v>
      </c>
      <c r="C244" s="1">
        <v>-0.69493620722115446</v>
      </c>
      <c r="O244">
        <v>1.5581446180465499</v>
      </c>
      <c r="P244">
        <v>12</v>
      </c>
      <c r="Q244">
        <v>19</v>
      </c>
      <c r="R244">
        <f t="shared" si="3"/>
        <v>23.796000000000006</v>
      </c>
    </row>
    <row r="245" spans="1:18" x14ac:dyDescent="0.2">
      <c r="A245" s="1">
        <v>219</v>
      </c>
      <c r="B245" s="1">
        <v>1.4006626315100039</v>
      </c>
      <c r="C245" s="1">
        <v>-0.22200763516835775</v>
      </c>
      <c r="O245">
        <v>1.0986122886681098</v>
      </c>
      <c r="P245">
        <v>14</v>
      </c>
      <c r="Q245">
        <v>17</v>
      </c>
      <c r="R245">
        <f t="shared" si="3"/>
        <v>-0.23799999999999244</v>
      </c>
    </row>
    <row r="246" spans="1:18" x14ac:dyDescent="0.2">
      <c r="A246" s="1">
        <v>220</v>
      </c>
      <c r="B246" s="1">
        <v>1.3837976177221618</v>
      </c>
      <c r="C246" s="1">
        <v>0.37921938264023924</v>
      </c>
      <c r="O246">
        <v>2.8992213731731473</v>
      </c>
      <c r="P246">
        <v>16</v>
      </c>
      <c r="Q246">
        <v>29</v>
      </c>
      <c r="R246">
        <f t="shared" si="3"/>
        <v>191.72800000000001</v>
      </c>
    </row>
    <row r="247" spans="1:18" x14ac:dyDescent="0.2">
      <c r="A247" s="1">
        <v>221</v>
      </c>
      <c r="B247" s="1">
        <v>1.0226574375267512</v>
      </c>
      <c r="C247" s="1">
        <v>0.23010553096861686</v>
      </c>
      <c r="O247">
        <v>1.2527629684953681</v>
      </c>
      <c r="P247">
        <v>12</v>
      </c>
      <c r="Q247">
        <v>2</v>
      </c>
      <c r="R247">
        <f t="shared" si="3"/>
        <v>-180.20400000000001</v>
      </c>
    </row>
    <row r="248" spans="1:18" x14ac:dyDescent="0.2">
      <c r="A248" s="1">
        <v>222</v>
      </c>
      <c r="B248" s="1">
        <v>1.8529980703355207</v>
      </c>
      <c r="C248" s="1">
        <v>-0.65002576634316811</v>
      </c>
      <c r="O248">
        <v>1.4134230285081433</v>
      </c>
      <c r="P248">
        <v>14</v>
      </c>
      <c r="Q248">
        <v>5</v>
      </c>
      <c r="R248">
        <f t="shared" si="3"/>
        <v>-168.238</v>
      </c>
    </row>
    <row r="249" spans="1:18" x14ac:dyDescent="0.2">
      <c r="A249" s="1">
        <v>223</v>
      </c>
      <c r="B249" s="1">
        <v>1.8113724410473211</v>
      </c>
      <c r="C249" s="1">
        <v>-0.42507807992743052</v>
      </c>
      <c r="O249">
        <v>0.67294447324242579</v>
      </c>
      <c r="P249">
        <v>11</v>
      </c>
      <c r="Q249">
        <v>38</v>
      </c>
      <c r="R249">
        <f t="shared" si="3"/>
        <v>230.81300000000002</v>
      </c>
    </row>
    <row r="250" spans="1:18" x14ac:dyDescent="0.2">
      <c r="A250" s="1">
        <v>224</v>
      </c>
      <c r="B250" s="1">
        <v>1.5955884543843433</v>
      </c>
      <c r="C250" s="1">
        <v>-0.34282548588897521</v>
      </c>
      <c r="O250">
        <v>1.4562867329399256</v>
      </c>
      <c r="P250">
        <v>12</v>
      </c>
      <c r="Q250">
        <v>3</v>
      </c>
      <c r="R250">
        <f t="shared" si="3"/>
        <v>-168.20400000000001</v>
      </c>
    </row>
    <row r="251" spans="1:18" x14ac:dyDescent="0.2">
      <c r="A251" s="1">
        <v>225</v>
      </c>
      <c r="B251" s="1">
        <v>1.8483423014694158</v>
      </c>
      <c r="C251" s="1">
        <v>-1.5760837721105592E-2</v>
      </c>
      <c r="O251">
        <v>1.0986122886681098</v>
      </c>
      <c r="P251">
        <v>10</v>
      </c>
      <c r="Q251">
        <v>47</v>
      </c>
      <c r="R251">
        <f t="shared" si="3"/>
        <v>299.83</v>
      </c>
    </row>
    <row r="252" spans="1:18" x14ac:dyDescent="0.2">
      <c r="A252" s="1">
        <v>226</v>
      </c>
      <c r="B252" s="1">
        <v>1.1467993744689235</v>
      </c>
      <c r="C252" s="1">
        <v>-6.4994204117195142E-2</v>
      </c>
      <c r="O252">
        <v>1.8640801308076811</v>
      </c>
      <c r="P252">
        <v>12</v>
      </c>
      <c r="Q252">
        <v>7</v>
      </c>
      <c r="R252">
        <f t="shared" si="3"/>
        <v>-120.20399999999999</v>
      </c>
    </row>
    <row r="253" spans="1:18" x14ac:dyDescent="0.2">
      <c r="A253" s="1">
        <v>227</v>
      </c>
      <c r="B253" s="1">
        <v>1.5931879546764927</v>
      </c>
      <c r="C253" s="1">
        <v>0.14903106899142626</v>
      </c>
      <c r="O253">
        <v>1.6486586255873816</v>
      </c>
      <c r="P253">
        <v>6</v>
      </c>
      <c r="Q253">
        <v>47</v>
      </c>
      <c r="R253">
        <f t="shared" si="3"/>
        <v>179.898</v>
      </c>
    </row>
    <row r="254" spans="1:18" x14ac:dyDescent="0.2">
      <c r="A254" s="1">
        <v>228</v>
      </c>
      <c r="B254" s="1">
        <v>1.1136663340561193</v>
      </c>
      <c r="C254" s="1">
        <v>-1.5054045388009474E-2</v>
      </c>
      <c r="O254">
        <v>1.5040773967762742</v>
      </c>
      <c r="P254">
        <v>13</v>
      </c>
      <c r="Q254">
        <v>23</v>
      </c>
      <c r="R254">
        <f t="shared" si="3"/>
        <v>77.779000000000011</v>
      </c>
    </row>
    <row r="255" spans="1:18" x14ac:dyDescent="0.2">
      <c r="A255" s="1">
        <v>229</v>
      </c>
      <c r="B255" s="1">
        <v>1.9507208265642793</v>
      </c>
      <c r="C255" s="1">
        <v>1.1786678318023851</v>
      </c>
      <c r="O255">
        <v>1.355835153635182</v>
      </c>
      <c r="P255">
        <v>12</v>
      </c>
      <c r="Q255">
        <v>12</v>
      </c>
      <c r="R255">
        <f t="shared" si="3"/>
        <v>-60.203999999999994</v>
      </c>
    </row>
    <row r="256" spans="1:18" x14ac:dyDescent="0.2">
      <c r="A256" s="1">
        <v>230</v>
      </c>
      <c r="B256" s="1">
        <v>1.7809233778691911</v>
      </c>
      <c r="C256" s="1">
        <v>0.41630119946702848</v>
      </c>
      <c r="O256">
        <v>1.2383742310432684</v>
      </c>
      <c r="P256">
        <v>10</v>
      </c>
      <c r="Q256">
        <v>11</v>
      </c>
      <c r="R256">
        <f t="shared" si="3"/>
        <v>-60.169999999999995</v>
      </c>
    </row>
    <row r="257" spans="1:18" x14ac:dyDescent="0.2">
      <c r="A257" s="1">
        <v>231</v>
      </c>
      <c r="B257" s="1">
        <v>2.0140670013165405</v>
      </c>
      <c r="C257" s="1">
        <v>0.10579645486221079</v>
      </c>
      <c r="O257">
        <v>2.3896797998449792</v>
      </c>
      <c r="P257">
        <v>12</v>
      </c>
      <c r="Q257">
        <v>25</v>
      </c>
      <c r="R257">
        <f t="shared" si="3"/>
        <v>95.796000000000006</v>
      </c>
    </row>
    <row r="258" spans="1:18" x14ac:dyDescent="0.2">
      <c r="A258" s="1">
        <v>232</v>
      </c>
      <c r="B258" s="1">
        <v>1.3077116922407559</v>
      </c>
      <c r="C258" s="1">
        <v>-0.20909940357264611</v>
      </c>
      <c r="O258">
        <v>1.410986973710262</v>
      </c>
      <c r="P258">
        <v>14</v>
      </c>
      <c r="Q258">
        <v>6</v>
      </c>
      <c r="R258">
        <f t="shared" si="3"/>
        <v>-154.238</v>
      </c>
    </row>
    <row r="259" spans="1:18" x14ac:dyDescent="0.2">
      <c r="A259" s="1">
        <v>233</v>
      </c>
      <c r="B259" s="1">
        <v>1.6545442547830436</v>
      </c>
      <c r="C259" s="1">
        <v>9.4655600026215536E-2</v>
      </c>
      <c r="O259">
        <v>1.0986122886681098</v>
      </c>
      <c r="P259">
        <v>13</v>
      </c>
      <c r="Q259">
        <v>3</v>
      </c>
      <c r="R259">
        <f t="shared" ref="R259:R322" si="4">(Q259-17.017)*P259</f>
        <v>-182.221</v>
      </c>
    </row>
    <row r="260" spans="1:18" x14ac:dyDescent="0.2">
      <c r="A260" s="1">
        <v>234</v>
      </c>
      <c r="B260" s="1">
        <v>1.585292069746296</v>
      </c>
      <c r="C260" s="1">
        <v>0.3257308203085767</v>
      </c>
      <c r="O260">
        <v>1.7749523509116738</v>
      </c>
      <c r="P260">
        <v>12</v>
      </c>
      <c r="Q260">
        <v>14</v>
      </c>
      <c r="R260">
        <f t="shared" si="4"/>
        <v>-36.203999999999994</v>
      </c>
    </row>
    <row r="261" spans="1:18" x14ac:dyDescent="0.2">
      <c r="A261" s="1">
        <v>235</v>
      </c>
      <c r="B261" s="1">
        <v>1.6882559161267672</v>
      </c>
      <c r="C261" s="1">
        <v>0.61432917686727873</v>
      </c>
      <c r="O261">
        <v>2.8903717578961645</v>
      </c>
      <c r="P261">
        <v>18</v>
      </c>
      <c r="Q261">
        <v>13</v>
      </c>
      <c r="R261">
        <f t="shared" si="4"/>
        <v>-72.305999999999983</v>
      </c>
    </row>
    <row r="262" spans="1:18" x14ac:dyDescent="0.2">
      <c r="A262" s="1">
        <v>236</v>
      </c>
      <c r="B262" s="1">
        <v>1.4102535308994955</v>
      </c>
      <c r="C262" s="1">
        <v>-0.31164124223138567</v>
      </c>
      <c r="O262">
        <v>1.3862943611198906</v>
      </c>
      <c r="P262">
        <v>12</v>
      </c>
      <c r="Q262">
        <v>9</v>
      </c>
      <c r="R262">
        <f t="shared" si="4"/>
        <v>-96.203999999999994</v>
      </c>
    </row>
    <row r="263" spans="1:18" x14ac:dyDescent="0.2">
      <c r="A263" s="1">
        <v>237</v>
      </c>
      <c r="B263" s="1">
        <v>2.0343170785003895</v>
      </c>
      <c r="C263" s="1">
        <v>-0.7815541100050214</v>
      </c>
      <c r="O263">
        <v>1.0986122886681098</v>
      </c>
      <c r="P263">
        <v>12</v>
      </c>
      <c r="Q263">
        <v>1</v>
      </c>
      <c r="R263">
        <f t="shared" si="4"/>
        <v>-192.20400000000001</v>
      </c>
    </row>
    <row r="264" spans="1:18" x14ac:dyDescent="0.2">
      <c r="A264" s="1">
        <v>238</v>
      </c>
      <c r="B264" s="1">
        <v>1.4308463001755896</v>
      </c>
      <c r="C264" s="1">
        <v>-0.25219130383394339</v>
      </c>
      <c r="O264">
        <v>1.2669476034873244</v>
      </c>
      <c r="P264">
        <v>12</v>
      </c>
      <c r="Q264">
        <v>6</v>
      </c>
      <c r="R264">
        <f t="shared" si="4"/>
        <v>-132.20400000000001</v>
      </c>
    </row>
    <row r="265" spans="1:18" x14ac:dyDescent="0.2">
      <c r="A265" s="1">
        <v>239</v>
      </c>
      <c r="B265" s="1">
        <v>1.4926246080038723</v>
      </c>
      <c r="C265" s="1">
        <v>-0.10633024688398174</v>
      </c>
      <c r="O265">
        <v>1.0986122886681098</v>
      </c>
      <c r="P265">
        <v>12</v>
      </c>
      <c r="Q265">
        <v>11</v>
      </c>
      <c r="R265">
        <f t="shared" si="4"/>
        <v>-72.203999999999994</v>
      </c>
    </row>
    <row r="266" spans="1:18" x14ac:dyDescent="0.2">
      <c r="A266" s="1">
        <v>240</v>
      </c>
      <c r="B266" s="1">
        <v>1.4308463001755896</v>
      </c>
      <c r="C266" s="1">
        <v>-0.35926268389539917</v>
      </c>
      <c r="O266">
        <v>2.1690537003695232</v>
      </c>
      <c r="P266">
        <v>12</v>
      </c>
      <c r="Q266">
        <v>47</v>
      </c>
      <c r="R266">
        <f t="shared" si="4"/>
        <v>359.79599999999999</v>
      </c>
    </row>
    <row r="267" spans="1:18" x14ac:dyDescent="0.2">
      <c r="A267" s="1">
        <v>241</v>
      </c>
      <c r="B267" s="1">
        <v>1.5338101465560605</v>
      </c>
      <c r="C267" s="1">
        <v>-0.41539523059177119</v>
      </c>
      <c r="O267">
        <v>1.0647107369924282</v>
      </c>
      <c r="P267">
        <v>8</v>
      </c>
      <c r="Q267">
        <v>49</v>
      </c>
      <c r="R267">
        <f t="shared" si="4"/>
        <v>255.864</v>
      </c>
    </row>
    <row r="268" spans="1:18" x14ac:dyDescent="0.2">
      <c r="A268" s="1">
        <v>242</v>
      </c>
      <c r="B268" s="1">
        <v>1.5441065311941078</v>
      </c>
      <c r="C268" s="1">
        <v>-0.38095572138842693</v>
      </c>
      <c r="O268">
        <v>1.8341801851120072</v>
      </c>
      <c r="P268">
        <v>13</v>
      </c>
      <c r="Q268">
        <v>37</v>
      </c>
      <c r="R268">
        <f t="shared" si="4"/>
        <v>259.779</v>
      </c>
    </row>
    <row r="269" spans="1:18" x14ac:dyDescent="0.2">
      <c r="A269" s="1">
        <v>243</v>
      </c>
      <c r="B269" s="1">
        <v>1.585292069746296</v>
      </c>
      <c r="C269" s="1">
        <v>-2.7147451699746084E-2</v>
      </c>
      <c r="O269">
        <v>1.2527629684953681</v>
      </c>
      <c r="P269">
        <v>13</v>
      </c>
      <c r="Q269">
        <v>2</v>
      </c>
      <c r="R269">
        <f t="shared" si="4"/>
        <v>-195.221</v>
      </c>
    </row>
    <row r="270" spans="1:18" x14ac:dyDescent="0.2">
      <c r="A270" s="1">
        <v>244</v>
      </c>
      <c r="B270" s="1">
        <v>1.7623636328397343</v>
      </c>
      <c r="C270" s="1">
        <v>-0.66375134417162451</v>
      </c>
      <c r="O270">
        <v>1.5260563034950492</v>
      </c>
      <c r="P270">
        <v>14</v>
      </c>
      <c r="Q270">
        <v>7</v>
      </c>
      <c r="R270">
        <f t="shared" si="4"/>
        <v>-140.238</v>
      </c>
    </row>
    <row r="271" spans="1:18" x14ac:dyDescent="0.2">
      <c r="A271" s="1">
        <v>245</v>
      </c>
      <c r="B271" s="1">
        <v>2.0717136289491185</v>
      </c>
      <c r="C271" s="1">
        <v>0.82750774422402884</v>
      </c>
      <c r="O271">
        <v>1.791759469228055</v>
      </c>
      <c r="P271">
        <v>12</v>
      </c>
      <c r="Q271">
        <v>22</v>
      </c>
      <c r="R271">
        <f t="shared" si="4"/>
        <v>59.796000000000006</v>
      </c>
    </row>
    <row r="272" spans="1:18" x14ac:dyDescent="0.2">
      <c r="A272" s="1">
        <v>246</v>
      </c>
      <c r="B272" s="1">
        <v>1.4102535308994955</v>
      </c>
      <c r="C272" s="1">
        <v>-0.1574905624041274</v>
      </c>
      <c r="O272">
        <v>1.0612565021243408</v>
      </c>
      <c r="P272">
        <v>10</v>
      </c>
      <c r="Q272">
        <v>8</v>
      </c>
      <c r="R272">
        <f t="shared" si="4"/>
        <v>-90.169999999999987</v>
      </c>
    </row>
    <row r="273" spans="1:18" x14ac:dyDescent="0.2">
      <c r="A273" s="1">
        <v>247</v>
      </c>
      <c r="B273" s="1">
        <v>1.6447424931415262</v>
      </c>
      <c r="C273" s="1">
        <v>-0.23131946463338293</v>
      </c>
      <c r="O273">
        <v>1.7191887763932197</v>
      </c>
      <c r="P273">
        <v>16</v>
      </c>
      <c r="Q273">
        <v>1</v>
      </c>
      <c r="R273">
        <f t="shared" si="4"/>
        <v>-256.27199999999999</v>
      </c>
    </row>
    <row r="274" spans="1:18" x14ac:dyDescent="0.2">
      <c r="A274" s="1">
        <v>248</v>
      </c>
      <c r="B274" s="1">
        <v>1.6872847531479869</v>
      </c>
      <c r="C274" s="1">
        <v>-1.0143402799055612</v>
      </c>
      <c r="O274">
        <v>1.3862943611198906</v>
      </c>
      <c r="P274">
        <v>12</v>
      </c>
      <c r="Q274">
        <v>43</v>
      </c>
      <c r="R274">
        <f t="shared" si="4"/>
        <v>311.79599999999999</v>
      </c>
    </row>
    <row r="275" spans="1:18" x14ac:dyDescent="0.2">
      <c r="A275" s="1">
        <v>249</v>
      </c>
      <c r="B275" s="1">
        <v>1.4205499155375427</v>
      </c>
      <c r="C275" s="1">
        <v>3.5736817402382881E-2</v>
      </c>
      <c r="O275">
        <v>1.791759469228055</v>
      </c>
      <c r="P275">
        <v>16</v>
      </c>
      <c r="Q275">
        <v>2</v>
      </c>
      <c r="R275">
        <f t="shared" si="4"/>
        <v>-240.27199999999999</v>
      </c>
    </row>
    <row r="276" spans="1:18" x14ac:dyDescent="0.2">
      <c r="A276" s="1">
        <v>250</v>
      </c>
      <c r="B276" s="1">
        <v>1.6907651971379745</v>
      </c>
      <c r="C276" s="1">
        <v>-0.59215290846986468</v>
      </c>
      <c r="O276">
        <v>1.5040773967762742</v>
      </c>
      <c r="P276">
        <v>12</v>
      </c>
      <c r="Q276">
        <v>2</v>
      </c>
      <c r="R276">
        <f t="shared" si="4"/>
        <v>-180.20400000000001</v>
      </c>
    </row>
    <row r="277" spans="1:18" x14ac:dyDescent="0.2">
      <c r="A277" s="1">
        <v>251</v>
      </c>
      <c r="B277" s="1">
        <v>1.4617354540897309</v>
      </c>
      <c r="C277" s="1">
        <v>0.40234467671795016</v>
      </c>
      <c r="O277">
        <v>1.0715836162801904</v>
      </c>
      <c r="P277">
        <v>14</v>
      </c>
      <c r="Q277">
        <v>1</v>
      </c>
      <c r="R277">
        <f t="shared" si="4"/>
        <v>-224.238</v>
      </c>
    </row>
    <row r="278" spans="1:18" x14ac:dyDescent="0.2">
      <c r="A278" s="1">
        <v>252</v>
      </c>
      <c r="B278" s="1">
        <v>1.3251139121906943</v>
      </c>
      <c r="C278" s="1">
        <v>0.32354471339668733</v>
      </c>
      <c r="O278">
        <v>1.4655675420143985</v>
      </c>
      <c r="P278">
        <v>18</v>
      </c>
      <c r="Q278">
        <v>1</v>
      </c>
      <c r="R278">
        <f t="shared" si="4"/>
        <v>-288.30599999999998</v>
      </c>
    </row>
    <row r="279" spans="1:18" x14ac:dyDescent="0.2">
      <c r="A279" s="1">
        <v>253</v>
      </c>
      <c r="B279" s="1">
        <v>1.7238259054936615</v>
      </c>
      <c r="C279" s="1">
        <v>-0.21974850871738738</v>
      </c>
      <c r="O279">
        <v>2.9386326815134183</v>
      </c>
      <c r="P279">
        <v>17</v>
      </c>
      <c r="Q279">
        <v>26</v>
      </c>
      <c r="R279">
        <f t="shared" si="4"/>
        <v>152.71100000000001</v>
      </c>
    </row>
    <row r="280" spans="1:18" x14ac:dyDescent="0.2">
      <c r="A280" s="1">
        <v>254</v>
      </c>
      <c r="B280" s="1">
        <v>1.5132173772799664</v>
      </c>
      <c r="C280" s="1">
        <v>-0.15738222364478438</v>
      </c>
      <c r="O280">
        <v>1.4539530095937054</v>
      </c>
      <c r="P280">
        <v>13</v>
      </c>
      <c r="Q280">
        <v>1</v>
      </c>
      <c r="R280">
        <f t="shared" si="4"/>
        <v>-208.221</v>
      </c>
    </row>
    <row r="281" spans="1:18" x14ac:dyDescent="0.2">
      <c r="A281" s="1">
        <v>255</v>
      </c>
      <c r="B281" s="1">
        <v>1.3022889222932084</v>
      </c>
      <c r="C281" s="1">
        <v>-6.3914691249939981E-2</v>
      </c>
      <c r="O281">
        <v>1.5195132049061133</v>
      </c>
      <c r="P281">
        <v>14</v>
      </c>
      <c r="Q281">
        <v>37</v>
      </c>
      <c r="R281">
        <f t="shared" si="4"/>
        <v>279.762</v>
      </c>
    </row>
    <row r="282" spans="1:18" x14ac:dyDescent="0.2">
      <c r="A282" s="1">
        <v>256</v>
      </c>
      <c r="B282" s="1">
        <v>1.6470703775745787</v>
      </c>
      <c r="C282" s="1">
        <v>0.7426094222704005</v>
      </c>
      <c r="O282">
        <v>1.8325814637483102</v>
      </c>
      <c r="P282">
        <v>15</v>
      </c>
      <c r="Q282">
        <v>12</v>
      </c>
      <c r="R282">
        <f t="shared" si="4"/>
        <v>-75.254999999999995</v>
      </c>
    </row>
    <row r="283" spans="1:18" x14ac:dyDescent="0.2">
      <c r="A283" s="1">
        <v>257</v>
      </c>
      <c r="B283" s="1">
        <v>1.6545442547830436</v>
      </c>
      <c r="C283" s="1">
        <v>-0.24355728107278152</v>
      </c>
      <c r="O283">
        <v>1.0818051703517284</v>
      </c>
      <c r="P283">
        <v>14</v>
      </c>
      <c r="Q283">
        <v>41</v>
      </c>
      <c r="R283">
        <f t="shared" si="4"/>
        <v>335.762</v>
      </c>
    </row>
    <row r="284" spans="1:18" x14ac:dyDescent="0.2">
      <c r="A284" s="1">
        <v>258</v>
      </c>
      <c r="B284" s="1">
        <v>1.522844442698017</v>
      </c>
      <c r="C284" s="1">
        <v>-0.42423215402990722</v>
      </c>
      <c r="O284">
        <v>2.1690537003695232</v>
      </c>
      <c r="P284">
        <v>12</v>
      </c>
      <c r="Q284">
        <v>24</v>
      </c>
      <c r="R284">
        <f t="shared" si="4"/>
        <v>83.796000000000006</v>
      </c>
    </row>
    <row r="285" spans="1:18" x14ac:dyDescent="0.2">
      <c r="A285" s="1">
        <v>259</v>
      </c>
      <c r="B285" s="1">
        <v>1.5338101465560605</v>
      </c>
      <c r="C285" s="1">
        <v>0.24114220435561329</v>
      </c>
      <c r="O285">
        <v>2.1400661634962708</v>
      </c>
      <c r="P285">
        <v>8</v>
      </c>
      <c r="Q285">
        <v>38</v>
      </c>
      <c r="R285">
        <f t="shared" si="4"/>
        <v>167.864</v>
      </c>
    </row>
    <row r="286" spans="1:18" x14ac:dyDescent="0.2">
      <c r="A286" s="1">
        <v>260</v>
      </c>
      <c r="B286" s="1">
        <v>2.1224422349849679</v>
      </c>
      <c r="C286" s="1">
        <v>0.76792952291119665</v>
      </c>
      <c r="O286">
        <v>1.3217558399823195</v>
      </c>
      <c r="P286">
        <v>12</v>
      </c>
      <c r="Q286">
        <v>18</v>
      </c>
      <c r="R286">
        <f t="shared" si="4"/>
        <v>11.796000000000006</v>
      </c>
    </row>
    <row r="287" spans="1:18" x14ac:dyDescent="0.2">
      <c r="A287" s="1">
        <v>261</v>
      </c>
      <c r="B287" s="1">
        <v>1.482328223365825</v>
      </c>
      <c r="C287" s="1">
        <v>-9.6033862245934465E-2</v>
      </c>
      <c r="O287">
        <v>1.1474024528375417</v>
      </c>
      <c r="P287">
        <v>12</v>
      </c>
      <c r="Q287">
        <v>26</v>
      </c>
      <c r="R287">
        <f t="shared" si="4"/>
        <v>107.79600000000001</v>
      </c>
    </row>
    <row r="288" spans="1:18" x14ac:dyDescent="0.2">
      <c r="A288" s="1">
        <v>262</v>
      </c>
      <c r="B288" s="1">
        <v>1.3999571462614486</v>
      </c>
      <c r="C288" s="1">
        <v>-0.30134485759333884</v>
      </c>
      <c r="O288">
        <v>1.6094379124341003</v>
      </c>
      <c r="P288">
        <v>8</v>
      </c>
      <c r="Q288">
        <v>45</v>
      </c>
      <c r="R288">
        <f t="shared" si="4"/>
        <v>223.864</v>
      </c>
    </row>
    <row r="289" spans="1:18" x14ac:dyDescent="0.2">
      <c r="A289" s="1">
        <v>263</v>
      </c>
      <c r="B289" s="1">
        <v>1.4514390694516841</v>
      </c>
      <c r="C289" s="1">
        <v>-0.18449146596435972</v>
      </c>
      <c r="O289">
        <v>1.8656293177945105</v>
      </c>
      <c r="P289">
        <v>12</v>
      </c>
      <c r="Q289">
        <v>27</v>
      </c>
      <c r="R289">
        <f t="shared" si="4"/>
        <v>119.79600000000001</v>
      </c>
    </row>
    <row r="290" spans="1:18" x14ac:dyDescent="0.2">
      <c r="A290" s="1">
        <v>264</v>
      </c>
      <c r="B290" s="1">
        <v>1.5029209926419196</v>
      </c>
      <c r="C290" s="1">
        <v>-0.4043087039738098</v>
      </c>
      <c r="O290">
        <v>0.69314718055994529</v>
      </c>
      <c r="P290">
        <v>9</v>
      </c>
      <c r="Q290">
        <v>2</v>
      </c>
      <c r="R290">
        <f t="shared" si="4"/>
        <v>-135.15299999999999</v>
      </c>
    </row>
    <row r="291" spans="1:18" x14ac:dyDescent="0.2">
      <c r="A291" s="1">
        <v>265</v>
      </c>
      <c r="B291" s="1">
        <v>1.873590839611615</v>
      </c>
      <c r="C291" s="1">
        <v>0.29546286075790817</v>
      </c>
      <c r="O291">
        <v>1.5665304114228238</v>
      </c>
      <c r="P291">
        <v>12</v>
      </c>
      <c r="Q291">
        <v>41</v>
      </c>
      <c r="R291">
        <f t="shared" si="4"/>
        <v>287.79599999999999</v>
      </c>
    </row>
    <row r="292" spans="1:18" x14ac:dyDescent="0.2">
      <c r="A292" s="1">
        <v>266</v>
      </c>
      <c r="B292" s="1">
        <v>1.5305108159265475</v>
      </c>
      <c r="C292" s="1">
        <v>-0.46580007893411923</v>
      </c>
      <c r="O292">
        <v>1.7544036826842861</v>
      </c>
      <c r="P292">
        <v>16</v>
      </c>
      <c r="Q292">
        <v>11</v>
      </c>
      <c r="R292">
        <f t="shared" si="4"/>
        <v>-96.271999999999991</v>
      </c>
    </row>
    <row r="293" spans="1:18" x14ac:dyDescent="0.2">
      <c r="A293" s="1">
        <v>267</v>
      </c>
      <c r="B293" s="1">
        <v>1.8645129294506126</v>
      </c>
      <c r="C293" s="1">
        <v>-3.0332744338605444E-2</v>
      </c>
      <c r="O293">
        <v>1.1568811967920856</v>
      </c>
      <c r="P293">
        <v>12</v>
      </c>
      <c r="Q293">
        <v>5</v>
      </c>
      <c r="R293">
        <f t="shared" si="4"/>
        <v>-144.20400000000001</v>
      </c>
    </row>
    <row r="294" spans="1:18" x14ac:dyDescent="0.2">
      <c r="A294" s="1">
        <v>268</v>
      </c>
      <c r="B294" s="1">
        <v>1.5127953695582348</v>
      </c>
      <c r="C294" s="1">
        <v>-0.26003240106286674</v>
      </c>
      <c r="O294">
        <v>1.5432981099295553</v>
      </c>
      <c r="P294">
        <v>16</v>
      </c>
      <c r="Q294">
        <v>3</v>
      </c>
      <c r="R294">
        <f t="shared" si="4"/>
        <v>-224.27199999999999</v>
      </c>
    </row>
    <row r="295" spans="1:18" x14ac:dyDescent="0.2">
      <c r="A295" s="1">
        <v>269</v>
      </c>
      <c r="B295" s="1">
        <v>1.6643460164245609</v>
      </c>
      <c r="C295" s="1">
        <v>-0.13828971292951175</v>
      </c>
      <c r="O295">
        <v>1.410986973710262</v>
      </c>
      <c r="P295">
        <v>12</v>
      </c>
      <c r="Q295">
        <v>3</v>
      </c>
      <c r="R295">
        <f t="shared" si="4"/>
        <v>-168.20400000000001</v>
      </c>
    </row>
    <row r="296" spans="1:18" x14ac:dyDescent="0.2">
      <c r="A296" s="1">
        <v>270</v>
      </c>
      <c r="B296" s="1">
        <v>1.6161812236604374</v>
      </c>
      <c r="C296" s="1">
        <v>0.17557824556761759</v>
      </c>
      <c r="O296">
        <v>1.0681530811834012</v>
      </c>
      <c r="P296">
        <v>12</v>
      </c>
      <c r="Q296">
        <v>4</v>
      </c>
      <c r="R296">
        <f t="shared" si="4"/>
        <v>-156.20400000000001</v>
      </c>
    </row>
    <row r="297" spans="1:18" x14ac:dyDescent="0.2">
      <c r="A297" s="1">
        <v>271</v>
      </c>
      <c r="B297" s="1">
        <v>1.2699158993894779</v>
      </c>
      <c r="C297" s="1">
        <v>-0.20865939726513716</v>
      </c>
      <c r="O297">
        <v>1.791759469228055</v>
      </c>
      <c r="P297">
        <v>13</v>
      </c>
      <c r="Q297">
        <v>21</v>
      </c>
      <c r="R297">
        <f t="shared" si="4"/>
        <v>51.779000000000011</v>
      </c>
    </row>
    <row r="298" spans="1:18" x14ac:dyDescent="0.2">
      <c r="A298" s="1">
        <v>272</v>
      </c>
      <c r="B298" s="1">
        <v>1.8111137468894654</v>
      </c>
      <c r="C298" s="1">
        <v>-9.1924970496245706E-2</v>
      </c>
      <c r="O298">
        <v>1.2809338454620642</v>
      </c>
      <c r="P298">
        <v>10</v>
      </c>
      <c r="Q298">
        <v>34</v>
      </c>
      <c r="R298">
        <f t="shared" si="4"/>
        <v>169.83</v>
      </c>
    </row>
    <row r="299" spans="1:18" x14ac:dyDescent="0.2">
      <c r="A299" s="1">
        <v>273</v>
      </c>
      <c r="B299" s="1">
        <v>1.8324053010594266</v>
      </c>
      <c r="C299" s="1">
        <v>-0.44611093993953599</v>
      </c>
      <c r="O299">
        <v>1.3737155789130306</v>
      </c>
      <c r="P299">
        <v>6</v>
      </c>
      <c r="Q299">
        <v>49</v>
      </c>
      <c r="R299">
        <f t="shared" si="4"/>
        <v>191.898</v>
      </c>
    </row>
    <row r="300" spans="1:18" x14ac:dyDescent="0.2">
      <c r="A300" s="1">
        <v>274</v>
      </c>
      <c r="B300" s="1">
        <v>1.8204208855344528</v>
      </c>
      <c r="C300" s="1">
        <v>-2.8661416306397847E-2</v>
      </c>
      <c r="O300">
        <v>1.9459101490553132</v>
      </c>
      <c r="P300">
        <v>12</v>
      </c>
      <c r="Q300">
        <v>6</v>
      </c>
      <c r="R300">
        <f t="shared" si="4"/>
        <v>-132.20400000000001</v>
      </c>
    </row>
    <row r="301" spans="1:18" x14ac:dyDescent="0.2">
      <c r="A301" s="1">
        <v>275</v>
      </c>
      <c r="B301" s="1">
        <v>1.4102535308994955</v>
      </c>
      <c r="C301" s="1">
        <v>9.3823865876778711E-2</v>
      </c>
      <c r="O301">
        <v>1.0986122886681098</v>
      </c>
      <c r="P301">
        <v>12</v>
      </c>
      <c r="Q301">
        <v>26</v>
      </c>
      <c r="R301">
        <f t="shared" si="4"/>
        <v>107.79600000000001</v>
      </c>
    </row>
    <row r="302" spans="1:18" x14ac:dyDescent="0.2">
      <c r="A302" s="1">
        <v>276</v>
      </c>
      <c r="B302" s="1">
        <v>1.6055354465754568</v>
      </c>
      <c r="C302" s="1">
        <v>-0.53395183029526638</v>
      </c>
      <c r="O302">
        <v>1.8050046959780757</v>
      </c>
      <c r="P302">
        <v>16</v>
      </c>
      <c r="Q302">
        <v>9</v>
      </c>
      <c r="R302">
        <f t="shared" si="4"/>
        <v>-128.27199999999999</v>
      </c>
    </row>
    <row r="303" spans="1:18" x14ac:dyDescent="0.2">
      <c r="A303" s="1">
        <v>277</v>
      </c>
      <c r="B303" s="1">
        <v>2.0166920472034739</v>
      </c>
      <c r="C303" s="1">
        <v>-0.55112450518907541</v>
      </c>
      <c r="O303">
        <v>2.1552445050953368</v>
      </c>
      <c r="P303">
        <v>12</v>
      </c>
      <c r="Q303">
        <v>23</v>
      </c>
      <c r="R303">
        <f t="shared" si="4"/>
        <v>71.796000000000006</v>
      </c>
    </row>
    <row r="304" spans="1:18" x14ac:dyDescent="0.2">
      <c r="A304" s="1">
        <v>278</v>
      </c>
      <c r="B304" s="1">
        <v>2.1403985757145376</v>
      </c>
      <c r="C304" s="1">
        <v>0.79823410579888066</v>
      </c>
      <c r="O304">
        <v>1.0986122886681098</v>
      </c>
      <c r="P304">
        <v>8</v>
      </c>
      <c r="Q304">
        <v>33</v>
      </c>
      <c r="R304">
        <f t="shared" si="4"/>
        <v>127.864</v>
      </c>
    </row>
    <row r="305" spans="1:18" x14ac:dyDescent="0.2">
      <c r="A305" s="1">
        <v>279</v>
      </c>
      <c r="B305" s="1">
        <v>1.5027462964184526</v>
      </c>
      <c r="C305" s="1">
        <v>-4.8793286824747151E-2</v>
      </c>
      <c r="O305">
        <v>1.3217558399823195</v>
      </c>
      <c r="P305">
        <v>12</v>
      </c>
      <c r="Q305">
        <v>5</v>
      </c>
      <c r="R305">
        <f t="shared" si="4"/>
        <v>-144.20400000000001</v>
      </c>
    </row>
    <row r="306" spans="1:18" x14ac:dyDescent="0.2">
      <c r="A306" s="1">
        <v>280</v>
      </c>
      <c r="B306" s="1">
        <v>1.9583988656700817</v>
      </c>
      <c r="C306" s="1">
        <v>-0.4388856607639684</v>
      </c>
      <c r="O306">
        <v>1.0647107369924282</v>
      </c>
      <c r="P306">
        <v>6</v>
      </c>
      <c r="Q306">
        <v>49</v>
      </c>
      <c r="R306">
        <f t="shared" si="4"/>
        <v>191.898</v>
      </c>
    </row>
    <row r="307" spans="1:18" x14ac:dyDescent="0.2">
      <c r="A307" s="1">
        <v>281</v>
      </c>
      <c r="B307" s="1">
        <v>1.8134235483082384</v>
      </c>
      <c r="C307" s="1">
        <v>1.9157915440071838E-2</v>
      </c>
      <c r="O307">
        <v>1.0986122886681098</v>
      </c>
      <c r="P307">
        <v>4</v>
      </c>
      <c r="Q307">
        <v>48</v>
      </c>
      <c r="R307">
        <f t="shared" si="4"/>
        <v>123.932</v>
      </c>
    </row>
    <row r="308" spans="1:18" x14ac:dyDescent="0.2">
      <c r="A308" s="1">
        <v>282</v>
      </c>
      <c r="B308" s="1">
        <v>1.9976059122361509</v>
      </c>
      <c r="C308" s="1">
        <v>-0.91580074188442251</v>
      </c>
      <c r="O308">
        <v>1.8325814637483102</v>
      </c>
      <c r="P308">
        <v>11</v>
      </c>
      <c r="Q308">
        <v>35</v>
      </c>
      <c r="R308">
        <f t="shared" si="4"/>
        <v>197.81300000000002</v>
      </c>
    </row>
    <row r="309" spans="1:18" x14ac:dyDescent="0.2">
      <c r="A309" s="1">
        <v>283</v>
      </c>
      <c r="B309" s="1">
        <v>1.6367739929365315</v>
      </c>
      <c r="C309" s="1">
        <v>0.53227970743299169</v>
      </c>
      <c r="O309">
        <v>1.2527629684953681</v>
      </c>
      <c r="P309">
        <v>11</v>
      </c>
      <c r="Q309">
        <v>23</v>
      </c>
      <c r="R309">
        <f t="shared" si="4"/>
        <v>65.813000000000002</v>
      </c>
    </row>
    <row r="310" spans="1:18" x14ac:dyDescent="0.2">
      <c r="A310" s="1">
        <v>284</v>
      </c>
      <c r="B310" s="1">
        <v>1.4063688789843753</v>
      </c>
      <c r="C310" s="1">
        <v>0.73369728451189542</v>
      </c>
      <c r="O310">
        <v>1.0986122886681098</v>
      </c>
      <c r="P310">
        <v>7</v>
      </c>
      <c r="Q310">
        <v>26</v>
      </c>
      <c r="R310">
        <f t="shared" si="4"/>
        <v>62.881</v>
      </c>
    </row>
    <row r="311" spans="1:18" x14ac:dyDescent="0.2">
      <c r="A311" s="1">
        <v>285</v>
      </c>
      <c r="B311" s="1">
        <v>1.5749956851082492</v>
      </c>
      <c r="C311" s="1">
        <v>-0.25323984512592967</v>
      </c>
      <c r="O311">
        <v>1.1755733298042381</v>
      </c>
      <c r="P311">
        <v>12</v>
      </c>
      <c r="Q311">
        <v>16</v>
      </c>
      <c r="R311">
        <f t="shared" si="4"/>
        <v>-12.203999999999994</v>
      </c>
    </row>
    <row r="312" spans="1:18" x14ac:dyDescent="0.2">
      <c r="A312" s="1">
        <v>286</v>
      </c>
      <c r="B312" s="1">
        <v>1.657366762212626</v>
      </c>
      <c r="C312" s="1">
        <v>-0.5099643093750843</v>
      </c>
      <c r="O312">
        <v>2.0819384218784229</v>
      </c>
      <c r="P312">
        <v>18</v>
      </c>
      <c r="Q312">
        <v>23</v>
      </c>
      <c r="R312">
        <f t="shared" si="4"/>
        <v>107.69400000000002</v>
      </c>
    </row>
    <row r="313" spans="1:18" x14ac:dyDescent="0.2">
      <c r="A313" s="1">
        <v>287</v>
      </c>
      <c r="B313" s="1">
        <v>1.4853682934021211</v>
      </c>
      <c r="C313" s="1">
        <v>0.12406961903197922</v>
      </c>
      <c r="O313">
        <v>1.2029723039923526</v>
      </c>
      <c r="P313">
        <v>12</v>
      </c>
      <c r="Q313">
        <v>36</v>
      </c>
      <c r="R313">
        <f t="shared" si="4"/>
        <v>227.79599999999999</v>
      </c>
    </row>
    <row r="314" spans="1:18" x14ac:dyDescent="0.2">
      <c r="A314" s="1">
        <v>288</v>
      </c>
      <c r="B314" s="1">
        <v>1.6676631468506729</v>
      </c>
      <c r="C314" s="1">
        <v>0.19796617094383762</v>
      </c>
      <c r="O314">
        <v>1.6582280766035324</v>
      </c>
      <c r="P314">
        <v>16</v>
      </c>
      <c r="Q314">
        <v>4</v>
      </c>
      <c r="R314">
        <f t="shared" si="4"/>
        <v>-208.27199999999999</v>
      </c>
    </row>
    <row r="315" spans="1:18" x14ac:dyDescent="0.2">
      <c r="A315" s="1">
        <v>289</v>
      </c>
      <c r="B315" s="1">
        <v>1.1026280149232774</v>
      </c>
      <c r="C315" s="1">
        <v>-0.40948083436333216</v>
      </c>
      <c r="O315">
        <v>1.8325814637483102</v>
      </c>
      <c r="P315">
        <v>12</v>
      </c>
      <c r="Q315">
        <v>10</v>
      </c>
      <c r="R315">
        <f t="shared" si="4"/>
        <v>-84.203999999999994</v>
      </c>
    </row>
    <row r="316" spans="1:18" x14ac:dyDescent="0.2">
      <c r="A316" s="1">
        <v>290</v>
      </c>
      <c r="B316" s="1">
        <v>1.8118125317833325</v>
      </c>
      <c r="C316" s="1">
        <v>-0.24528212036050867</v>
      </c>
      <c r="O316">
        <v>1.2527629684953681</v>
      </c>
      <c r="P316">
        <v>14</v>
      </c>
      <c r="Q316">
        <v>18</v>
      </c>
      <c r="R316">
        <f t="shared" si="4"/>
        <v>13.762000000000008</v>
      </c>
    </row>
    <row r="317" spans="1:18" x14ac:dyDescent="0.2">
      <c r="A317" s="1">
        <v>291</v>
      </c>
      <c r="B317" s="1">
        <v>1.9041851333393414</v>
      </c>
      <c r="C317" s="1">
        <v>-0.14978145065505521</v>
      </c>
      <c r="O317">
        <v>1.0818051703517284</v>
      </c>
      <c r="P317">
        <v>12</v>
      </c>
      <c r="Q317">
        <v>3</v>
      </c>
      <c r="R317">
        <f t="shared" si="4"/>
        <v>-168.20400000000001</v>
      </c>
    </row>
    <row r="318" spans="1:18" x14ac:dyDescent="0.2">
      <c r="A318" s="1">
        <v>292</v>
      </c>
      <c r="B318" s="1">
        <v>1.4411426848136368</v>
      </c>
      <c r="C318" s="1">
        <v>-0.28426148802155127</v>
      </c>
      <c r="O318">
        <v>1.0986122886681098</v>
      </c>
      <c r="P318">
        <v>10</v>
      </c>
      <c r="Q318">
        <v>7</v>
      </c>
      <c r="R318">
        <f t="shared" si="4"/>
        <v>-100.16999999999999</v>
      </c>
    </row>
    <row r="319" spans="1:18" x14ac:dyDescent="0.2">
      <c r="A319" s="1">
        <v>293</v>
      </c>
      <c r="B319" s="1">
        <v>1.8297280241794405</v>
      </c>
      <c r="C319" s="1">
        <v>-0.28642991424988518</v>
      </c>
      <c r="O319">
        <v>1.545432582458188</v>
      </c>
      <c r="P319">
        <v>10</v>
      </c>
      <c r="Q319">
        <v>7</v>
      </c>
      <c r="R319">
        <f t="shared" si="4"/>
        <v>-100.16999999999999</v>
      </c>
    </row>
    <row r="320" spans="1:18" x14ac:dyDescent="0.2">
      <c r="A320" s="1">
        <v>294</v>
      </c>
      <c r="B320" s="1">
        <v>1.4205499155375427</v>
      </c>
      <c r="C320" s="1">
        <v>-9.5629418272806799E-3</v>
      </c>
      <c r="O320">
        <v>1.3164082336557241</v>
      </c>
      <c r="P320">
        <v>9</v>
      </c>
      <c r="Q320">
        <v>33</v>
      </c>
      <c r="R320">
        <f t="shared" si="4"/>
        <v>143.84700000000001</v>
      </c>
    </row>
    <row r="321" spans="1:18" x14ac:dyDescent="0.2">
      <c r="A321" s="1">
        <v>295</v>
      </c>
      <c r="B321" s="1">
        <v>1.4308463001755896</v>
      </c>
      <c r="C321" s="1">
        <v>-0.36269321899218832</v>
      </c>
      <c r="O321">
        <v>1.3862943611198906</v>
      </c>
      <c r="P321">
        <v>10</v>
      </c>
      <c r="Q321">
        <v>34</v>
      </c>
      <c r="R321">
        <f t="shared" si="4"/>
        <v>169.83</v>
      </c>
    </row>
    <row r="322" spans="1:18" x14ac:dyDescent="0.2">
      <c r="A322" s="1">
        <v>296</v>
      </c>
      <c r="B322" s="1">
        <v>1.7037277592140971</v>
      </c>
      <c r="C322" s="1">
        <v>8.803171001395782E-2</v>
      </c>
      <c r="O322">
        <v>1.3862943611198906</v>
      </c>
      <c r="P322">
        <v>12</v>
      </c>
      <c r="Q322">
        <v>8</v>
      </c>
      <c r="R322">
        <f t="shared" si="4"/>
        <v>-108.20399999999999</v>
      </c>
    </row>
    <row r="323" spans="1:18" x14ac:dyDescent="0.2">
      <c r="A323" s="1">
        <v>297</v>
      </c>
      <c r="B323" s="1">
        <v>1.5504820978884757</v>
      </c>
      <c r="C323" s="1">
        <v>-0.26954825242641145</v>
      </c>
      <c r="O323">
        <v>1.0647107369924282</v>
      </c>
      <c r="P323">
        <v>12</v>
      </c>
      <c r="Q323">
        <v>17</v>
      </c>
      <c r="R323">
        <f t="shared" ref="R323:R386" si="5">(Q323-17.017)*P323</f>
        <v>-0.20399999999999352</v>
      </c>
    </row>
    <row r="324" spans="1:18" x14ac:dyDescent="0.2">
      <c r="A324" s="1">
        <v>298</v>
      </c>
      <c r="B324" s="1">
        <v>1.3486744194459668</v>
      </c>
      <c r="C324" s="1">
        <v>2.5041159467063867E-2</v>
      </c>
      <c r="O324">
        <v>1.1151415906193203</v>
      </c>
      <c r="P324">
        <v>12</v>
      </c>
      <c r="Q324">
        <v>2</v>
      </c>
      <c r="R324">
        <f t="shared" si="5"/>
        <v>-180.20400000000001</v>
      </c>
    </row>
    <row r="325" spans="1:18" x14ac:dyDescent="0.2">
      <c r="A325" s="1">
        <v>299</v>
      </c>
      <c r="B325" s="1">
        <v>1.4514390694516841</v>
      </c>
      <c r="C325" s="1">
        <v>0.49447107960362913</v>
      </c>
      <c r="O325">
        <v>1.6193882432872684</v>
      </c>
      <c r="P325">
        <v>10</v>
      </c>
      <c r="Q325">
        <v>5</v>
      </c>
      <c r="R325">
        <f t="shared" si="5"/>
        <v>-120.16999999999999</v>
      </c>
    </row>
    <row r="326" spans="1:18" x14ac:dyDescent="0.2">
      <c r="A326" s="1">
        <v>300</v>
      </c>
      <c r="B326" s="1">
        <v>1.657366762212626</v>
      </c>
      <c r="C326" s="1">
        <v>-0.55875447354451624</v>
      </c>
      <c r="O326">
        <v>2.6354795082673745</v>
      </c>
      <c r="P326">
        <v>16</v>
      </c>
      <c r="Q326">
        <v>41</v>
      </c>
      <c r="R326">
        <f t="shared" si="5"/>
        <v>383.72800000000001</v>
      </c>
    </row>
    <row r="327" spans="1:18" x14ac:dyDescent="0.2">
      <c r="A327" s="1">
        <v>301</v>
      </c>
      <c r="B327" s="1">
        <v>1.885570856049366</v>
      </c>
      <c r="C327" s="1">
        <v>-8.056616007129036E-2</v>
      </c>
      <c r="O327">
        <v>2.8992213731731473</v>
      </c>
      <c r="P327">
        <v>16</v>
      </c>
      <c r="Q327">
        <v>35</v>
      </c>
      <c r="R327">
        <f t="shared" si="5"/>
        <v>287.72800000000001</v>
      </c>
    </row>
    <row r="328" spans="1:18" x14ac:dyDescent="0.2">
      <c r="A328" s="1">
        <v>302</v>
      </c>
      <c r="B328" s="1">
        <v>1.6264776082984846</v>
      </c>
      <c r="C328" s="1">
        <v>0.52876689679685218</v>
      </c>
      <c r="O328">
        <v>1.8325814637483102</v>
      </c>
      <c r="P328">
        <v>16</v>
      </c>
      <c r="Q328">
        <v>11</v>
      </c>
      <c r="R328">
        <f t="shared" si="5"/>
        <v>-96.271999999999991</v>
      </c>
    </row>
    <row r="329" spans="1:18" x14ac:dyDescent="0.2">
      <c r="A329" s="1">
        <v>303</v>
      </c>
      <c r="B329" s="1">
        <v>1.3499407258288421</v>
      </c>
      <c r="C329" s="1">
        <v>-0.25132843716073228</v>
      </c>
      <c r="O329">
        <v>1.6582280766035324</v>
      </c>
      <c r="P329">
        <v>12</v>
      </c>
      <c r="Q329">
        <v>4</v>
      </c>
      <c r="R329">
        <f t="shared" si="5"/>
        <v>-156.20400000000001</v>
      </c>
    </row>
    <row r="330" spans="1:18" x14ac:dyDescent="0.2">
      <c r="A330" s="1">
        <v>304</v>
      </c>
      <c r="B330" s="1">
        <v>1.4411426848136368</v>
      </c>
      <c r="C330" s="1">
        <v>-0.11938684483131734</v>
      </c>
      <c r="O330">
        <v>1.5665304114228238</v>
      </c>
      <c r="P330">
        <v>12</v>
      </c>
      <c r="Q330">
        <v>12</v>
      </c>
      <c r="R330">
        <f t="shared" si="5"/>
        <v>-60.203999999999994</v>
      </c>
    </row>
    <row r="331" spans="1:18" x14ac:dyDescent="0.2">
      <c r="A331" s="1">
        <v>305</v>
      </c>
      <c r="B331" s="1">
        <v>1.3486744194459668</v>
      </c>
      <c r="C331" s="1">
        <v>-0.28396368245353854</v>
      </c>
      <c r="O331">
        <v>1.2089603458369751</v>
      </c>
      <c r="P331">
        <v>7</v>
      </c>
      <c r="Q331">
        <v>35</v>
      </c>
      <c r="R331">
        <f t="shared" si="5"/>
        <v>125.881</v>
      </c>
    </row>
    <row r="332" spans="1:18" x14ac:dyDescent="0.2">
      <c r="A332" s="1">
        <v>306</v>
      </c>
      <c r="B332" s="1">
        <v>1.15456314634122</v>
      </c>
      <c r="C332" s="1">
        <v>-5.5950857673110255E-2</v>
      </c>
      <c r="O332">
        <v>1.0986122886681098</v>
      </c>
      <c r="P332">
        <v>8</v>
      </c>
      <c r="Q332">
        <v>33</v>
      </c>
      <c r="R332">
        <f t="shared" si="5"/>
        <v>127.864</v>
      </c>
    </row>
    <row r="333" spans="1:18" x14ac:dyDescent="0.2">
      <c r="A333" s="1">
        <v>307</v>
      </c>
      <c r="B333" s="1">
        <v>1.655653664739051</v>
      </c>
      <c r="C333" s="1">
        <v>0.17692779900925926</v>
      </c>
      <c r="O333">
        <v>2.1317967720137641</v>
      </c>
      <c r="P333">
        <v>16</v>
      </c>
      <c r="Q333">
        <v>8</v>
      </c>
      <c r="R333">
        <f t="shared" si="5"/>
        <v>-144.27199999999999</v>
      </c>
    </row>
    <row r="334" spans="1:18" x14ac:dyDescent="0.2">
      <c r="A334" s="1">
        <v>308</v>
      </c>
      <c r="B334" s="1">
        <v>1.5291293111033075</v>
      </c>
      <c r="C334" s="1">
        <v>-0.27636634260793946</v>
      </c>
      <c r="O334">
        <v>1.7404661748405046</v>
      </c>
      <c r="P334">
        <v>16</v>
      </c>
      <c r="Q334">
        <v>2</v>
      </c>
      <c r="R334">
        <f t="shared" si="5"/>
        <v>-240.27199999999999</v>
      </c>
    </row>
    <row r="335" spans="1:18" x14ac:dyDescent="0.2">
      <c r="A335" s="1">
        <v>309</v>
      </c>
      <c r="B335" s="1">
        <v>1.1743349487107138</v>
      </c>
      <c r="C335" s="1">
        <v>-7.5722660042603973E-2</v>
      </c>
      <c r="O335">
        <v>2.4832385926873033</v>
      </c>
      <c r="P335">
        <v>18</v>
      </c>
      <c r="Q335">
        <v>8</v>
      </c>
      <c r="R335">
        <f t="shared" si="5"/>
        <v>-162.30599999999998</v>
      </c>
    </row>
    <row r="336" spans="1:18" x14ac:dyDescent="0.2">
      <c r="A336" s="1">
        <v>310</v>
      </c>
      <c r="B336" s="1">
        <v>1.5544029158321551</v>
      </c>
      <c r="C336" s="1">
        <v>-0.37882958602791694</v>
      </c>
      <c r="O336">
        <v>1.2527629684953681</v>
      </c>
      <c r="P336">
        <v>13</v>
      </c>
      <c r="Q336">
        <v>29</v>
      </c>
      <c r="R336">
        <f t="shared" si="5"/>
        <v>155.779</v>
      </c>
    </row>
    <row r="337" spans="1:18" x14ac:dyDescent="0.2">
      <c r="A337" s="1">
        <v>311</v>
      </c>
      <c r="B337" s="1">
        <v>2.2105673914695467</v>
      </c>
      <c r="C337" s="1">
        <v>-0.1286289695911238</v>
      </c>
      <c r="O337">
        <v>1.4445632692438664</v>
      </c>
      <c r="P337">
        <v>10</v>
      </c>
      <c r="Q337">
        <v>14</v>
      </c>
      <c r="R337">
        <f t="shared" si="5"/>
        <v>-30.169999999999995</v>
      </c>
    </row>
    <row r="338" spans="1:18" x14ac:dyDescent="0.2">
      <c r="A338" s="1">
        <v>312</v>
      </c>
      <c r="B338" s="1">
        <v>1.760330608593097</v>
      </c>
      <c r="C338" s="1">
        <v>-0.55735830460074443</v>
      </c>
      <c r="O338">
        <v>1.9459101490553132</v>
      </c>
      <c r="P338">
        <v>16</v>
      </c>
      <c r="Q338">
        <v>26</v>
      </c>
      <c r="R338">
        <f t="shared" si="5"/>
        <v>143.72800000000001</v>
      </c>
    </row>
    <row r="339" spans="1:18" x14ac:dyDescent="0.2">
      <c r="A339" s="1">
        <v>313</v>
      </c>
      <c r="B339" s="1">
        <v>1.8390351628244281</v>
      </c>
      <c r="C339" s="1">
        <v>-0.1808070862208957</v>
      </c>
      <c r="O339">
        <v>1.791759469228055</v>
      </c>
      <c r="P339">
        <v>14</v>
      </c>
      <c r="Q339">
        <v>11</v>
      </c>
      <c r="R339">
        <f t="shared" si="5"/>
        <v>-84.238</v>
      </c>
    </row>
    <row r="340" spans="1:18" x14ac:dyDescent="0.2">
      <c r="A340" s="1">
        <v>314</v>
      </c>
      <c r="B340" s="1">
        <v>1.4926246080038723</v>
      </c>
      <c r="C340" s="1">
        <v>0.3399568557444379</v>
      </c>
      <c r="O340">
        <v>2.5030739537434492</v>
      </c>
      <c r="P340">
        <v>16</v>
      </c>
      <c r="Q340">
        <v>10</v>
      </c>
      <c r="R340">
        <f t="shared" si="5"/>
        <v>-112.27199999999999</v>
      </c>
    </row>
    <row r="341" spans="1:18" x14ac:dyDescent="0.2">
      <c r="A341" s="1">
        <v>315</v>
      </c>
      <c r="B341" s="1">
        <v>1.7721653944812519</v>
      </c>
      <c r="C341" s="1">
        <v>-0.51940242598588382</v>
      </c>
      <c r="O341">
        <v>1.5040773967762742</v>
      </c>
      <c r="P341">
        <v>12</v>
      </c>
      <c r="Q341">
        <v>13</v>
      </c>
      <c r="R341">
        <f t="shared" si="5"/>
        <v>-48.203999999999994</v>
      </c>
    </row>
    <row r="342" spans="1:18" x14ac:dyDescent="0.2">
      <c r="A342" s="1">
        <v>316</v>
      </c>
      <c r="B342" s="1">
        <v>1.4205499155375427</v>
      </c>
      <c r="C342" s="1">
        <v>-0.33874474518581432</v>
      </c>
      <c r="O342">
        <v>1.0986122886681098</v>
      </c>
      <c r="P342">
        <v>9</v>
      </c>
      <c r="Q342">
        <v>23</v>
      </c>
      <c r="R342">
        <f t="shared" si="5"/>
        <v>53.847000000000008</v>
      </c>
    </row>
    <row r="343" spans="1:18" x14ac:dyDescent="0.2">
      <c r="A343" s="1">
        <v>317</v>
      </c>
      <c r="B343" s="1">
        <v>1.2591248917549009</v>
      </c>
      <c r="C343" s="1">
        <v>-0.16051260308679116</v>
      </c>
      <c r="O343">
        <v>1.0647107369924282</v>
      </c>
      <c r="P343">
        <v>11</v>
      </c>
      <c r="Q343">
        <v>1</v>
      </c>
      <c r="R343">
        <f t="shared" si="5"/>
        <v>-176.18699999999998</v>
      </c>
    </row>
    <row r="344" spans="1:18" x14ac:dyDescent="0.2">
      <c r="A344" s="1">
        <v>318</v>
      </c>
      <c r="B344" s="1">
        <v>1.2591248917549009</v>
      </c>
      <c r="C344" s="1">
        <v>0.2863076907032871</v>
      </c>
      <c r="O344">
        <v>2.7080502011022101</v>
      </c>
      <c r="P344">
        <v>11</v>
      </c>
      <c r="Q344">
        <v>35</v>
      </c>
      <c r="R344">
        <f t="shared" si="5"/>
        <v>197.81300000000002</v>
      </c>
    </row>
    <row r="345" spans="1:18" x14ac:dyDescent="0.2">
      <c r="A345" s="1">
        <v>319</v>
      </c>
      <c r="B345" s="1">
        <v>1.4448159080413705</v>
      </c>
      <c r="C345" s="1">
        <v>-0.12840767438564638</v>
      </c>
      <c r="O345">
        <v>1.3862943611198906</v>
      </c>
      <c r="P345">
        <v>12</v>
      </c>
      <c r="Q345">
        <v>5</v>
      </c>
      <c r="R345">
        <f t="shared" si="5"/>
        <v>-144.20400000000001</v>
      </c>
    </row>
    <row r="346" spans="1:18" x14ac:dyDescent="0.2">
      <c r="A346" s="1">
        <v>320</v>
      </c>
      <c r="B346" s="1">
        <v>1.5504820978884757</v>
      </c>
      <c r="C346" s="1">
        <v>-0.16418773676858511</v>
      </c>
      <c r="O346">
        <v>1.6582280766035324</v>
      </c>
      <c r="P346">
        <v>11</v>
      </c>
      <c r="Q346">
        <v>13</v>
      </c>
      <c r="R346">
        <f t="shared" si="5"/>
        <v>-44.186999999999998</v>
      </c>
    </row>
    <row r="347" spans="1:18" x14ac:dyDescent="0.2">
      <c r="A347" s="1">
        <v>321</v>
      </c>
      <c r="B347" s="1">
        <v>1.4720318387277782</v>
      </c>
      <c r="C347" s="1">
        <v>-8.5737477607887636E-2</v>
      </c>
      <c r="O347">
        <v>1.3862943611198906</v>
      </c>
      <c r="P347">
        <v>12</v>
      </c>
      <c r="Q347">
        <v>22</v>
      </c>
      <c r="R347">
        <f t="shared" si="5"/>
        <v>59.796000000000006</v>
      </c>
    </row>
    <row r="348" spans="1:18" x14ac:dyDescent="0.2">
      <c r="A348" s="1">
        <v>322</v>
      </c>
      <c r="B348" s="1">
        <v>1.5646993004702019</v>
      </c>
      <c r="C348" s="1">
        <v>-0.49998856347777365</v>
      </c>
      <c r="O348">
        <v>1.1939224684724346</v>
      </c>
      <c r="P348">
        <v>12</v>
      </c>
      <c r="Q348">
        <v>21</v>
      </c>
      <c r="R348">
        <f t="shared" si="5"/>
        <v>47.796000000000006</v>
      </c>
    </row>
    <row r="349" spans="1:18" x14ac:dyDescent="0.2">
      <c r="A349" s="1">
        <v>323</v>
      </c>
      <c r="B349" s="1">
        <v>1.4102535308994955</v>
      </c>
      <c r="C349" s="1">
        <v>-0.29511194028017518</v>
      </c>
      <c r="O349">
        <v>1.6193882432872684</v>
      </c>
      <c r="P349">
        <v>12</v>
      </c>
      <c r="Q349">
        <v>19</v>
      </c>
      <c r="R349">
        <f t="shared" si="5"/>
        <v>23.796000000000006</v>
      </c>
    </row>
    <row r="350" spans="1:18" x14ac:dyDescent="0.2">
      <c r="A350" s="1">
        <v>324</v>
      </c>
      <c r="B350" s="1">
        <v>1.2375428764857472</v>
      </c>
      <c r="C350" s="1">
        <v>0.38184536680152115</v>
      </c>
      <c r="O350">
        <v>1.275362800412609</v>
      </c>
      <c r="P350">
        <v>12</v>
      </c>
      <c r="Q350">
        <v>13</v>
      </c>
      <c r="R350">
        <f t="shared" si="5"/>
        <v>-48.203999999999994</v>
      </c>
    </row>
    <row r="351" spans="1:18" x14ac:dyDescent="0.2">
      <c r="A351" s="1">
        <v>325</v>
      </c>
      <c r="B351" s="1">
        <v>2.1833992926889696</v>
      </c>
      <c r="C351" s="1">
        <v>0.45208021557840494</v>
      </c>
      <c r="O351">
        <v>1.6094379124341003</v>
      </c>
      <c r="P351">
        <v>14</v>
      </c>
      <c r="Q351">
        <v>15</v>
      </c>
      <c r="R351">
        <f t="shared" si="5"/>
        <v>-28.237999999999992</v>
      </c>
    </row>
    <row r="352" spans="1:18" x14ac:dyDescent="0.2">
      <c r="A352" s="1">
        <v>326</v>
      </c>
      <c r="B352" s="1">
        <v>2.127556460819044</v>
      </c>
      <c r="C352" s="1">
        <v>0.77166491235410328</v>
      </c>
      <c r="O352">
        <v>1.5195132049061133</v>
      </c>
      <c r="P352">
        <v>14</v>
      </c>
      <c r="Q352">
        <v>3</v>
      </c>
      <c r="R352">
        <f t="shared" si="5"/>
        <v>-196.238</v>
      </c>
    </row>
    <row r="353" spans="1:18" x14ac:dyDescent="0.2">
      <c r="A353" s="1">
        <v>327</v>
      </c>
      <c r="B353" s="1">
        <v>1.9041851333393414</v>
      </c>
      <c r="C353" s="1">
        <v>-7.1603669591031149E-2</v>
      </c>
      <c r="O353">
        <v>2.5257286443082556</v>
      </c>
      <c r="P353">
        <v>18</v>
      </c>
      <c r="Q353">
        <v>6</v>
      </c>
      <c r="R353">
        <f t="shared" si="5"/>
        <v>-198.30599999999998</v>
      </c>
    </row>
    <row r="354" spans="1:18" x14ac:dyDescent="0.2">
      <c r="A354" s="1">
        <v>328</v>
      </c>
      <c r="B354" s="1">
        <v>1.4308463001755896</v>
      </c>
      <c r="C354" s="1">
        <v>0.22738177642794288</v>
      </c>
      <c r="O354">
        <v>1.2383742310432684</v>
      </c>
      <c r="P354">
        <v>12</v>
      </c>
      <c r="Q354">
        <v>6</v>
      </c>
      <c r="R354">
        <f t="shared" si="5"/>
        <v>-132.20400000000001</v>
      </c>
    </row>
    <row r="355" spans="1:18" x14ac:dyDescent="0.2">
      <c r="A355" s="1">
        <v>329</v>
      </c>
      <c r="B355" s="1">
        <v>1.5132173772799664</v>
      </c>
      <c r="C355" s="1">
        <v>5.3313034142857374E-2</v>
      </c>
      <c r="O355">
        <v>1.5325568680981427</v>
      </c>
      <c r="P355">
        <v>12</v>
      </c>
      <c r="Q355">
        <v>16</v>
      </c>
      <c r="R355">
        <f t="shared" si="5"/>
        <v>-12.203999999999994</v>
      </c>
    </row>
    <row r="356" spans="1:18" x14ac:dyDescent="0.2">
      <c r="A356" s="1">
        <v>330</v>
      </c>
      <c r="B356" s="1">
        <v>1.2781314278750566</v>
      </c>
      <c r="C356" s="1">
        <v>-6.9171082038081533E-2</v>
      </c>
      <c r="O356">
        <v>2.3025850929940459</v>
      </c>
      <c r="P356">
        <v>12</v>
      </c>
      <c r="Q356">
        <v>31</v>
      </c>
      <c r="R356">
        <f t="shared" si="5"/>
        <v>167.79599999999999</v>
      </c>
    </row>
    <row r="357" spans="1:18" x14ac:dyDescent="0.2">
      <c r="A357" s="1">
        <v>331</v>
      </c>
      <c r="B357" s="1">
        <v>1.3499407258288421</v>
      </c>
      <c r="C357" s="1">
        <v>-0.25132843716073228</v>
      </c>
      <c r="O357">
        <v>1.0715836162801904</v>
      </c>
      <c r="P357">
        <v>11</v>
      </c>
      <c r="Q357">
        <v>1</v>
      </c>
      <c r="R357">
        <f t="shared" si="5"/>
        <v>-176.18699999999998</v>
      </c>
    </row>
    <row r="358" spans="1:18" x14ac:dyDescent="0.2">
      <c r="A358" s="1">
        <v>332</v>
      </c>
      <c r="B358" s="1">
        <v>1.8762637174043786</v>
      </c>
      <c r="C358" s="1">
        <v>0.25553305460938547</v>
      </c>
      <c r="O358">
        <v>1.506297153514587</v>
      </c>
      <c r="P358">
        <v>12</v>
      </c>
      <c r="Q358">
        <v>5</v>
      </c>
      <c r="R358">
        <f t="shared" si="5"/>
        <v>-144.20400000000001</v>
      </c>
    </row>
    <row r="359" spans="1:18" x14ac:dyDescent="0.2">
      <c r="A359" s="1">
        <v>333</v>
      </c>
      <c r="B359" s="1">
        <v>1.8204208855344528</v>
      </c>
      <c r="C359" s="1">
        <v>-7.9954710693948217E-2</v>
      </c>
      <c r="O359">
        <v>1.8718021769015913</v>
      </c>
      <c r="P359">
        <v>17</v>
      </c>
      <c r="Q359">
        <v>3</v>
      </c>
      <c r="R359">
        <f t="shared" si="5"/>
        <v>-238.28899999999999</v>
      </c>
    </row>
    <row r="360" spans="1:18" x14ac:dyDescent="0.2">
      <c r="A360" s="1">
        <v>334</v>
      </c>
      <c r="B360" s="1">
        <v>2.0783796567426789</v>
      </c>
      <c r="C360" s="1">
        <v>0.40485893594462441</v>
      </c>
      <c r="O360">
        <v>2.0149030205422647</v>
      </c>
      <c r="P360">
        <v>16</v>
      </c>
      <c r="Q360">
        <v>11</v>
      </c>
      <c r="R360">
        <f t="shared" si="5"/>
        <v>-96.271999999999991</v>
      </c>
    </row>
    <row r="361" spans="1:18" x14ac:dyDescent="0.2">
      <c r="A361" s="1">
        <v>335</v>
      </c>
      <c r="B361" s="1">
        <v>1.7841203443323548</v>
      </c>
      <c r="C361" s="1">
        <v>-0.53135737583698672</v>
      </c>
      <c r="O361">
        <v>1.2641267271456831</v>
      </c>
      <c r="P361">
        <v>13</v>
      </c>
      <c r="Q361">
        <v>6</v>
      </c>
      <c r="R361">
        <f t="shared" si="5"/>
        <v>-143.221</v>
      </c>
    </row>
    <row r="362" spans="1:18" x14ac:dyDescent="0.2">
      <c r="A362" s="1">
        <v>336</v>
      </c>
      <c r="B362" s="1">
        <v>1.3346619451969388</v>
      </c>
      <c r="C362" s="1">
        <v>0.10990132404692754</v>
      </c>
      <c r="O362">
        <v>1.4350845252893227</v>
      </c>
      <c r="P362">
        <v>13</v>
      </c>
      <c r="Q362">
        <v>11</v>
      </c>
      <c r="R362">
        <f t="shared" si="5"/>
        <v>-78.220999999999989</v>
      </c>
    </row>
    <row r="363" spans="1:18" x14ac:dyDescent="0.2">
      <c r="A363" s="1">
        <v>337</v>
      </c>
      <c r="B363" s="1">
        <v>2.0437922130141555</v>
      </c>
      <c r="C363" s="1">
        <v>-9.7882063958842247E-2</v>
      </c>
      <c r="O363">
        <v>1.2556160374777743</v>
      </c>
      <c r="P363">
        <v>12</v>
      </c>
      <c r="Q363">
        <v>7</v>
      </c>
      <c r="R363">
        <f t="shared" si="5"/>
        <v>-120.20399999999999</v>
      </c>
    </row>
    <row r="364" spans="1:18" x14ac:dyDescent="0.2">
      <c r="A364" s="1">
        <v>338</v>
      </c>
      <c r="B364" s="1">
        <v>1.7035530629906304</v>
      </c>
      <c r="C364" s="1">
        <v>8.8206406237424595E-2</v>
      </c>
      <c r="O364">
        <v>1.5040773967762742</v>
      </c>
      <c r="P364">
        <v>14</v>
      </c>
      <c r="Q364">
        <v>5</v>
      </c>
      <c r="R364">
        <f t="shared" si="5"/>
        <v>-168.238</v>
      </c>
    </row>
    <row r="365" spans="1:18" x14ac:dyDescent="0.2">
      <c r="A365" s="1">
        <v>339</v>
      </c>
      <c r="B365" s="1">
        <v>1.8948779946943537</v>
      </c>
      <c r="C365" s="1">
        <v>0.60819595904909551</v>
      </c>
      <c r="O365">
        <v>1.2089603458369751</v>
      </c>
      <c r="P365">
        <v>14</v>
      </c>
      <c r="Q365">
        <v>5</v>
      </c>
      <c r="R365">
        <f t="shared" si="5"/>
        <v>-168.238</v>
      </c>
    </row>
    <row r="366" spans="1:18" x14ac:dyDescent="0.2">
      <c r="A366" s="1">
        <v>340</v>
      </c>
      <c r="B366" s="1">
        <v>1.5235137619180137</v>
      </c>
      <c r="C366" s="1">
        <v>-1.943636514173952E-2</v>
      </c>
      <c r="O366">
        <v>1.0681530811834012</v>
      </c>
      <c r="P366">
        <v>11</v>
      </c>
      <c r="Q366">
        <v>2</v>
      </c>
      <c r="R366">
        <f t="shared" si="5"/>
        <v>-165.18699999999998</v>
      </c>
    </row>
    <row r="367" spans="1:18" x14ac:dyDescent="0.2">
      <c r="A367" s="1">
        <v>341</v>
      </c>
      <c r="B367" s="1">
        <v>1.3344327167129535</v>
      </c>
      <c r="C367" s="1">
        <v>-0.23582042804484371</v>
      </c>
      <c r="O367">
        <v>1.6582280766035324</v>
      </c>
      <c r="P367">
        <v>10</v>
      </c>
      <c r="Q367">
        <v>44</v>
      </c>
      <c r="R367">
        <f t="shared" si="5"/>
        <v>269.83</v>
      </c>
    </row>
    <row r="368" spans="1:18" x14ac:dyDescent="0.2">
      <c r="A368" s="1">
        <v>342</v>
      </c>
      <c r="B368" s="1">
        <v>1.2971679961044442</v>
      </c>
      <c r="C368" s="1">
        <v>-0.23245725911201598</v>
      </c>
      <c r="O368">
        <v>1.3987168811184478</v>
      </c>
      <c r="P368">
        <v>8</v>
      </c>
      <c r="Q368">
        <v>44</v>
      </c>
      <c r="R368">
        <f t="shared" si="5"/>
        <v>215.864</v>
      </c>
    </row>
    <row r="369" spans="1:18" x14ac:dyDescent="0.2">
      <c r="A369" s="1">
        <v>343</v>
      </c>
      <c r="B369" s="1">
        <v>1.655653664739051</v>
      </c>
      <c r="C369" s="1">
        <v>1.0523965363631591</v>
      </c>
      <c r="O369">
        <v>1.3217558399823195</v>
      </c>
      <c r="P369">
        <v>14</v>
      </c>
      <c r="Q369">
        <v>13</v>
      </c>
      <c r="R369">
        <f t="shared" si="5"/>
        <v>-56.237999999999992</v>
      </c>
    </row>
    <row r="370" spans="1:18" x14ac:dyDescent="0.2">
      <c r="A370" s="1">
        <v>344</v>
      </c>
      <c r="B370" s="1">
        <v>1.4411426848136368</v>
      </c>
      <c r="C370" s="1">
        <v>-5.4848323693746259E-2</v>
      </c>
      <c r="O370">
        <v>1.2237754316221157</v>
      </c>
      <c r="P370">
        <v>12</v>
      </c>
      <c r="Q370">
        <v>26</v>
      </c>
      <c r="R370">
        <f t="shared" si="5"/>
        <v>107.79600000000001</v>
      </c>
    </row>
    <row r="371" spans="1:18" x14ac:dyDescent="0.2">
      <c r="A371" s="1">
        <v>345</v>
      </c>
      <c r="B371" s="1">
        <v>1.4236923497401877</v>
      </c>
      <c r="C371" s="1">
        <v>0.23453572686334478</v>
      </c>
      <c r="O371">
        <v>1.0986122886681098</v>
      </c>
      <c r="P371">
        <v>10</v>
      </c>
      <c r="Q371">
        <v>2</v>
      </c>
      <c r="R371">
        <f t="shared" si="5"/>
        <v>-150.16999999999999</v>
      </c>
    </row>
    <row r="372" spans="1:18" x14ac:dyDescent="0.2">
      <c r="A372" s="1">
        <v>346</v>
      </c>
      <c r="B372" s="1">
        <v>1.6161812236604374</v>
      </c>
      <c r="C372" s="1">
        <v>-0.2298868625405468</v>
      </c>
      <c r="O372">
        <v>1.8389610707123492</v>
      </c>
      <c r="P372">
        <v>17</v>
      </c>
      <c r="Q372">
        <v>10</v>
      </c>
      <c r="R372">
        <f t="shared" si="5"/>
        <v>-119.28899999999999</v>
      </c>
    </row>
    <row r="373" spans="1:18" x14ac:dyDescent="0.2">
      <c r="A373" s="1">
        <v>347</v>
      </c>
      <c r="B373" s="1">
        <v>1.6058848390223905</v>
      </c>
      <c r="C373" s="1">
        <v>-0.41196237054995599</v>
      </c>
      <c r="O373">
        <v>0.93216408103044524</v>
      </c>
      <c r="P373">
        <v>9</v>
      </c>
      <c r="Q373">
        <v>2</v>
      </c>
      <c r="R373">
        <f t="shared" si="5"/>
        <v>-135.15299999999999</v>
      </c>
    </row>
    <row r="374" spans="1:18" x14ac:dyDescent="0.2">
      <c r="A374" s="1">
        <v>348</v>
      </c>
      <c r="B374" s="1">
        <v>1.585292069746296</v>
      </c>
      <c r="C374" s="1">
        <v>3.4096173540972385E-2</v>
      </c>
      <c r="O374">
        <v>1.5040773967762742</v>
      </c>
      <c r="P374">
        <v>12</v>
      </c>
      <c r="Q374">
        <v>35</v>
      </c>
      <c r="R374">
        <f t="shared" si="5"/>
        <v>215.79599999999999</v>
      </c>
    </row>
    <row r="375" spans="1:18" x14ac:dyDescent="0.2">
      <c r="A375" s="1">
        <v>349</v>
      </c>
      <c r="B375" s="1">
        <v>1.5235137619180137</v>
      </c>
      <c r="C375" s="1">
        <v>-0.24815096150540472</v>
      </c>
      <c r="O375">
        <v>1.1410330045520618</v>
      </c>
      <c r="P375">
        <v>12</v>
      </c>
      <c r="Q375">
        <v>6</v>
      </c>
      <c r="R375">
        <f t="shared" si="5"/>
        <v>-132.20400000000001</v>
      </c>
    </row>
    <row r="376" spans="1:18" x14ac:dyDescent="0.2">
      <c r="A376" s="1">
        <v>350</v>
      </c>
      <c r="B376" s="1">
        <v>1.7427601095566998</v>
      </c>
      <c r="C376" s="1">
        <v>-0.13332219712259952</v>
      </c>
      <c r="O376">
        <v>1.8500283773520307</v>
      </c>
      <c r="P376">
        <v>14</v>
      </c>
      <c r="Q376">
        <v>8</v>
      </c>
      <c r="R376">
        <f t="shared" si="5"/>
        <v>-126.238</v>
      </c>
    </row>
    <row r="377" spans="1:18" x14ac:dyDescent="0.2">
      <c r="A377" s="1">
        <v>351</v>
      </c>
      <c r="B377" s="1">
        <v>1.6251389698584915</v>
      </c>
      <c r="C377" s="1">
        <v>-0.10562576495237819</v>
      </c>
      <c r="O377">
        <v>1.5432981099295553</v>
      </c>
      <c r="P377">
        <v>16</v>
      </c>
      <c r="Q377">
        <v>1</v>
      </c>
      <c r="R377">
        <f t="shared" si="5"/>
        <v>-256.27199999999999</v>
      </c>
    </row>
    <row r="378" spans="1:18" x14ac:dyDescent="0.2">
      <c r="A378" s="1">
        <v>352</v>
      </c>
      <c r="B378" s="1">
        <v>2.0607546254457634</v>
      </c>
      <c r="C378" s="1">
        <v>0.46497401886249223</v>
      </c>
      <c r="O378">
        <v>1.9169226121820611</v>
      </c>
      <c r="P378">
        <v>12</v>
      </c>
      <c r="Q378">
        <v>14</v>
      </c>
      <c r="R378">
        <f t="shared" si="5"/>
        <v>-36.203999999999994</v>
      </c>
    </row>
    <row r="379" spans="1:18" x14ac:dyDescent="0.2">
      <c r="A379" s="1">
        <v>353</v>
      </c>
      <c r="B379" s="1">
        <v>1.4514390694516841</v>
      </c>
      <c r="C379" s="1">
        <v>-0.21306483840841572</v>
      </c>
      <c r="O379">
        <v>2.1435893615035875</v>
      </c>
      <c r="P379">
        <v>10</v>
      </c>
      <c r="Q379">
        <v>14</v>
      </c>
      <c r="R379">
        <f t="shared" si="5"/>
        <v>-30.169999999999995</v>
      </c>
    </row>
    <row r="380" spans="1:18" x14ac:dyDescent="0.2">
      <c r="A380" s="1">
        <v>354</v>
      </c>
      <c r="B380" s="1">
        <v>1.5544029158321551</v>
      </c>
      <c r="C380" s="1">
        <v>-2.184604773401233E-2</v>
      </c>
      <c r="O380">
        <v>1.4279160358107101</v>
      </c>
      <c r="P380">
        <v>0</v>
      </c>
      <c r="Q380">
        <v>22</v>
      </c>
      <c r="R380">
        <f t="shared" si="5"/>
        <v>0</v>
      </c>
    </row>
    <row r="381" spans="1:18" x14ac:dyDescent="0.2">
      <c r="A381" s="1">
        <v>355</v>
      </c>
      <c r="B381" s="1">
        <v>1.7088486854028615</v>
      </c>
      <c r="C381" s="1">
        <v>0.5937364075911844</v>
      </c>
      <c r="O381">
        <v>1.3217558399823195</v>
      </c>
      <c r="P381">
        <v>14</v>
      </c>
      <c r="Q381">
        <v>8</v>
      </c>
      <c r="R381">
        <f t="shared" si="5"/>
        <v>-126.238</v>
      </c>
    </row>
    <row r="382" spans="1:18" x14ac:dyDescent="0.2">
      <c r="A382" s="1">
        <v>356</v>
      </c>
      <c r="B382" s="1">
        <v>1.2971679961044442</v>
      </c>
      <c r="C382" s="1">
        <v>-0.22558437982425383</v>
      </c>
      <c r="O382">
        <v>2.4069451083182885</v>
      </c>
      <c r="P382">
        <v>15</v>
      </c>
      <c r="Q382">
        <v>1</v>
      </c>
      <c r="R382">
        <f t="shared" si="5"/>
        <v>-240.255</v>
      </c>
    </row>
    <row r="383" spans="1:18" x14ac:dyDescent="0.2">
      <c r="A383" s="1">
        <v>357</v>
      </c>
      <c r="B383" s="1">
        <v>1.4411426848136368</v>
      </c>
      <c r="C383" s="1">
        <v>6.5154468700950208E-2</v>
      </c>
      <c r="O383">
        <v>1.1817271953786161</v>
      </c>
      <c r="P383">
        <v>16</v>
      </c>
      <c r="Q383">
        <v>15</v>
      </c>
      <c r="R383">
        <f t="shared" si="5"/>
        <v>-32.271999999999991</v>
      </c>
    </row>
    <row r="384" spans="1:18" x14ac:dyDescent="0.2">
      <c r="A384" s="1">
        <v>358</v>
      </c>
      <c r="B384" s="1">
        <v>1.932022551339915</v>
      </c>
      <c r="C384" s="1">
        <v>-6.0220374438323621E-2</v>
      </c>
      <c r="O384">
        <v>2.2115656946068771</v>
      </c>
      <c r="P384">
        <v>12</v>
      </c>
      <c r="Q384">
        <v>14</v>
      </c>
      <c r="R384">
        <f t="shared" si="5"/>
        <v>-36.203999999999994</v>
      </c>
    </row>
    <row r="385" spans="1:18" x14ac:dyDescent="0.2">
      <c r="A385" s="1">
        <v>359</v>
      </c>
      <c r="B385" s="1">
        <v>1.9041851333393414</v>
      </c>
      <c r="C385" s="1">
        <v>0.1107178872029233</v>
      </c>
      <c r="O385">
        <v>1.5040773967762742</v>
      </c>
      <c r="P385">
        <v>11</v>
      </c>
      <c r="Q385">
        <v>37</v>
      </c>
      <c r="R385">
        <f t="shared" si="5"/>
        <v>219.81300000000002</v>
      </c>
    </row>
    <row r="386" spans="1:18" x14ac:dyDescent="0.2">
      <c r="A386" s="1">
        <v>360</v>
      </c>
      <c r="B386" s="1">
        <v>1.5529916621173638</v>
      </c>
      <c r="C386" s="1">
        <v>-0.28886493497168075</v>
      </c>
      <c r="O386">
        <v>1.0986122886681098</v>
      </c>
      <c r="P386">
        <v>11</v>
      </c>
      <c r="Q386">
        <v>1</v>
      </c>
      <c r="R386">
        <f t="shared" si="5"/>
        <v>-176.18699999999998</v>
      </c>
    </row>
    <row r="387" spans="1:18" x14ac:dyDescent="0.2">
      <c r="A387" s="1">
        <v>361</v>
      </c>
      <c r="B387" s="1">
        <v>1.6032370278162749</v>
      </c>
      <c r="C387" s="1">
        <v>-0.16815250252695213</v>
      </c>
      <c r="O387">
        <v>2.1690537003695232</v>
      </c>
      <c r="P387">
        <v>12</v>
      </c>
      <c r="Q387">
        <v>4</v>
      </c>
      <c r="R387">
        <f t="shared" ref="R387:R450" si="6">(Q387-17.017)*P387</f>
        <v>-156.20400000000001</v>
      </c>
    </row>
    <row r="388" spans="1:18" x14ac:dyDescent="0.2">
      <c r="A388" s="1">
        <v>362</v>
      </c>
      <c r="B388" s="1">
        <v>1.4617354540897309</v>
      </c>
      <c r="C388" s="1">
        <v>-0.20611941661195665</v>
      </c>
      <c r="O388">
        <v>1.4206957878372228</v>
      </c>
      <c r="P388">
        <v>13</v>
      </c>
      <c r="Q388">
        <v>29</v>
      </c>
      <c r="R388">
        <f t="shared" si="6"/>
        <v>155.779</v>
      </c>
    </row>
    <row r="389" spans="1:18" x14ac:dyDescent="0.2">
      <c r="A389" s="1">
        <v>363</v>
      </c>
      <c r="B389" s="1">
        <v>1.6447424931415262</v>
      </c>
      <c r="C389" s="1">
        <v>-0.14066509636525204</v>
      </c>
      <c r="O389">
        <v>1.0543120297715298</v>
      </c>
      <c r="P389">
        <v>12</v>
      </c>
      <c r="Q389">
        <v>45</v>
      </c>
      <c r="R389">
        <f t="shared" si="6"/>
        <v>335.79599999999999</v>
      </c>
    </row>
    <row r="390" spans="1:18" x14ac:dyDescent="0.2">
      <c r="A390" s="1">
        <v>364</v>
      </c>
      <c r="B390" s="1">
        <v>1.6447424931415262</v>
      </c>
      <c r="C390" s="1">
        <v>-0.43578214730455112</v>
      </c>
      <c r="O390">
        <v>1.2089603458369751</v>
      </c>
      <c r="P390">
        <v>13</v>
      </c>
      <c r="Q390">
        <v>22</v>
      </c>
      <c r="R390">
        <f t="shared" si="6"/>
        <v>64.779000000000011</v>
      </c>
    </row>
    <row r="391" spans="1:18" x14ac:dyDescent="0.2">
      <c r="A391" s="1">
        <v>365</v>
      </c>
      <c r="B391" s="1">
        <v>1.3077116922407559</v>
      </c>
      <c r="C391" s="1">
        <v>-0.23955861105735465</v>
      </c>
      <c r="O391">
        <v>1.8050046959780757</v>
      </c>
      <c r="P391">
        <v>16</v>
      </c>
      <c r="Q391">
        <v>42</v>
      </c>
      <c r="R391">
        <f t="shared" si="6"/>
        <v>399.72800000000001</v>
      </c>
    </row>
    <row r="392" spans="1:18" x14ac:dyDescent="0.2">
      <c r="A392" s="1">
        <v>366</v>
      </c>
      <c r="B392" s="1">
        <v>1.6583921742342442</v>
      </c>
      <c r="C392" s="1">
        <v>-1.6409763071179029E-4</v>
      </c>
      <c r="O392">
        <v>1.0986122886681098</v>
      </c>
      <c r="P392">
        <v>15</v>
      </c>
      <c r="Q392">
        <v>9</v>
      </c>
      <c r="R392">
        <f t="shared" si="6"/>
        <v>-120.255</v>
      </c>
    </row>
    <row r="393" spans="1:18" x14ac:dyDescent="0.2">
      <c r="A393" s="1">
        <v>367</v>
      </c>
      <c r="B393" s="1">
        <v>1.4740826627710146</v>
      </c>
      <c r="C393" s="1">
        <v>-7.5365781652566799E-2</v>
      </c>
      <c r="O393">
        <v>1.4350845252893227</v>
      </c>
      <c r="P393">
        <v>16</v>
      </c>
      <c r="Q393">
        <v>8</v>
      </c>
      <c r="R393">
        <f t="shared" si="6"/>
        <v>-144.27199999999999</v>
      </c>
    </row>
    <row r="394" spans="1:18" x14ac:dyDescent="0.2">
      <c r="A394" s="1">
        <v>368</v>
      </c>
      <c r="B394" s="1">
        <v>1.7231565862736651</v>
      </c>
      <c r="C394" s="1">
        <v>-0.40140074629134559</v>
      </c>
      <c r="O394">
        <v>1.7227665977411035</v>
      </c>
      <c r="P394">
        <v>15</v>
      </c>
      <c r="Q394">
        <v>31</v>
      </c>
      <c r="R394">
        <f t="shared" si="6"/>
        <v>209.745</v>
      </c>
    </row>
    <row r="395" spans="1:18" x14ac:dyDescent="0.2">
      <c r="A395" s="1">
        <v>369</v>
      </c>
      <c r="B395" s="1">
        <v>1.657366762212626</v>
      </c>
      <c r="C395" s="1">
        <v>-0.43359133059051036</v>
      </c>
      <c r="O395">
        <v>2.3025850929940459</v>
      </c>
      <c r="P395">
        <v>12</v>
      </c>
      <c r="Q395">
        <v>24</v>
      </c>
      <c r="R395">
        <f t="shared" si="6"/>
        <v>83.796000000000006</v>
      </c>
    </row>
    <row r="396" spans="1:18" x14ac:dyDescent="0.2">
      <c r="A396" s="1">
        <v>370</v>
      </c>
      <c r="B396" s="1">
        <v>1.2051698535820168</v>
      </c>
      <c r="C396" s="1">
        <v>-0.106557564913907</v>
      </c>
      <c r="O396">
        <v>2.5257286443082556</v>
      </c>
      <c r="P396">
        <v>18</v>
      </c>
      <c r="Q396">
        <v>16</v>
      </c>
      <c r="R396">
        <f t="shared" si="6"/>
        <v>-18.30599999999999</v>
      </c>
    </row>
    <row r="397" spans="1:18" x14ac:dyDescent="0.2">
      <c r="A397" s="1">
        <v>371</v>
      </c>
      <c r="B397" s="1">
        <v>1.9954413413669743</v>
      </c>
      <c r="C397" s="1">
        <v>-0.15648027065462511</v>
      </c>
      <c r="O397">
        <v>1.324418957401803</v>
      </c>
      <c r="P397">
        <v>6</v>
      </c>
      <c r="Q397">
        <v>6</v>
      </c>
      <c r="R397">
        <f t="shared" si="6"/>
        <v>-66.102000000000004</v>
      </c>
    </row>
    <row r="398" spans="1:18" x14ac:dyDescent="0.2">
      <c r="A398" s="1">
        <v>372</v>
      </c>
      <c r="B398" s="1">
        <v>1.1026280149232774</v>
      </c>
      <c r="C398" s="1">
        <v>-0.17046393389283221</v>
      </c>
      <c r="O398">
        <v>1.1314021114911006</v>
      </c>
      <c r="P398">
        <v>6</v>
      </c>
      <c r="Q398">
        <v>14</v>
      </c>
      <c r="R398">
        <f t="shared" si="6"/>
        <v>-18.101999999999997</v>
      </c>
    </row>
    <row r="399" spans="1:18" x14ac:dyDescent="0.2">
      <c r="A399" s="1">
        <v>373</v>
      </c>
      <c r="B399" s="1">
        <v>1.7500342239550497</v>
      </c>
      <c r="C399" s="1">
        <v>-0.24595682717877554</v>
      </c>
      <c r="O399">
        <v>1.4562867329399256</v>
      </c>
      <c r="P399">
        <v>12</v>
      </c>
      <c r="Q399">
        <v>47</v>
      </c>
      <c r="R399">
        <f t="shared" si="6"/>
        <v>359.79599999999999</v>
      </c>
    </row>
    <row r="400" spans="1:18" x14ac:dyDescent="0.2">
      <c r="A400" s="1">
        <v>374</v>
      </c>
      <c r="B400" s="1">
        <v>1.4514390694516841</v>
      </c>
      <c r="C400" s="1">
        <v>-0.3104060648996223</v>
      </c>
      <c r="O400">
        <v>2.3905959703167592</v>
      </c>
      <c r="P400">
        <v>12</v>
      </c>
      <c r="Q400">
        <v>34</v>
      </c>
      <c r="R400">
        <f t="shared" si="6"/>
        <v>203.79599999999999</v>
      </c>
    </row>
    <row r="401" spans="1:18" x14ac:dyDescent="0.2">
      <c r="A401" s="1">
        <v>375</v>
      </c>
      <c r="B401" s="1">
        <v>1.6741477780660783</v>
      </c>
      <c r="C401" s="1">
        <v>0.17588059928595245</v>
      </c>
      <c r="O401">
        <v>2.0149030205422647</v>
      </c>
      <c r="P401">
        <v>16</v>
      </c>
      <c r="Q401">
        <v>6</v>
      </c>
      <c r="R401">
        <f t="shared" si="6"/>
        <v>-176.27199999999999</v>
      </c>
    </row>
    <row r="402" spans="1:18" x14ac:dyDescent="0.2">
      <c r="A402" s="1">
        <v>376</v>
      </c>
      <c r="B402" s="1">
        <v>1.8111137468894654</v>
      </c>
      <c r="C402" s="1">
        <v>-0.26781563695991006</v>
      </c>
      <c r="O402">
        <v>1.3987168811184478</v>
      </c>
      <c r="P402">
        <v>9</v>
      </c>
      <c r="Q402">
        <v>7</v>
      </c>
      <c r="R402">
        <f t="shared" si="6"/>
        <v>-90.152999999999992</v>
      </c>
    </row>
    <row r="403" spans="1:18" x14ac:dyDescent="0.2">
      <c r="A403" s="1">
        <v>377</v>
      </c>
      <c r="B403" s="1">
        <v>1.5338101465560605</v>
      </c>
      <c r="C403" s="1">
        <v>0.38311246562600054</v>
      </c>
      <c r="O403">
        <v>1.536867219599265</v>
      </c>
      <c r="P403">
        <v>12</v>
      </c>
      <c r="Q403">
        <v>27</v>
      </c>
      <c r="R403">
        <f t="shared" si="6"/>
        <v>119.79600000000001</v>
      </c>
    </row>
    <row r="404" spans="1:18" x14ac:dyDescent="0.2">
      <c r="A404" s="1">
        <v>378</v>
      </c>
      <c r="B404" s="1">
        <v>1.3346619451969388</v>
      </c>
      <c r="C404" s="1">
        <v>0.80892741630664866</v>
      </c>
      <c r="O404">
        <v>1.6094379124341003</v>
      </c>
      <c r="P404">
        <v>11</v>
      </c>
      <c r="Q404">
        <v>24</v>
      </c>
      <c r="R404">
        <f t="shared" si="6"/>
        <v>76.813000000000002</v>
      </c>
    </row>
    <row r="405" spans="1:18" x14ac:dyDescent="0.2">
      <c r="A405" s="1">
        <v>379</v>
      </c>
      <c r="B405" s="1">
        <v>0.44503391933913439</v>
      </c>
      <c r="C405" s="1">
        <v>0.98288211647157575</v>
      </c>
      <c r="O405">
        <v>1.0647107369924282</v>
      </c>
      <c r="P405">
        <v>10</v>
      </c>
      <c r="Q405">
        <v>18</v>
      </c>
      <c r="R405">
        <f t="shared" si="6"/>
        <v>9.8300000000000054</v>
      </c>
    </row>
    <row r="406" spans="1:18" x14ac:dyDescent="0.2">
      <c r="A406" s="1">
        <v>380</v>
      </c>
      <c r="B406" s="1">
        <v>1.6741477780660783</v>
      </c>
      <c r="C406" s="1">
        <v>-0.35239193808375879</v>
      </c>
      <c r="O406">
        <v>2.0794415416798357</v>
      </c>
      <c r="P406">
        <v>12</v>
      </c>
      <c r="Q406">
        <v>12</v>
      </c>
      <c r="R406">
        <f t="shared" si="6"/>
        <v>-60.203999999999994</v>
      </c>
    </row>
    <row r="407" spans="1:18" x14ac:dyDescent="0.2">
      <c r="A407" s="1">
        <v>381</v>
      </c>
      <c r="B407" s="1">
        <v>1.7083245967324612</v>
      </c>
      <c r="C407" s="1">
        <v>0.69862051158582728</v>
      </c>
      <c r="O407">
        <v>2.1317967720137641</v>
      </c>
      <c r="P407">
        <v>8</v>
      </c>
      <c r="Q407">
        <v>27</v>
      </c>
      <c r="R407">
        <f t="shared" si="6"/>
        <v>79.864000000000004</v>
      </c>
    </row>
    <row r="408" spans="1:18" x14ac:dyDescent="0.2">
      <c r="A408" s="1">
        <v>382</v>
      </c>
      <c r="B408" s="1">
        <v>1.941413687919292</v>
      </c>
      <c r="C408" s="1">
        <v>-0.75968649254067588</v>
      </c>
      <c r="O408">
        <v>1.0715836162801904</v>
      </c>
      <c r="P408">
        <v>9</v>
      </c>
      <c r="Q408">
        <v>49</v>
      </c>
      <c r="R408">
        <f t="shared" si="6"/>
        <v>287.84699999999998</v>
      </c>
    </row>
    <row r="409" spans="1:18" x14ac:dyDescent="0.2">
      <c r="A409" s="1">
        <v>383</v>
      </c>
      <c r="B409" s="1">
        <v>1.5338101465560605</v>
      </c>
      <c r="C409" s="1">
        <v>0.67775554805081661</v>
      </c>
      <c r="O409">
        <v>1.8325814637483102</v>
      </c>
      <c r="P409">
        <v>17</v>
      </c>
      <c r="Q409">
        <v>4</v>
      </c>
      <c r="R409">
        <f t="shared" si="6"/>
        <v>-221.28899999999999</v>
      </c>
    </row>
    <row r="410" spans="1:18" x14ac:dyDescent="0.2">
      <c r="A410" s="1">
        <v>384</v>
      </c>
      <c r="B410" s="1">
        <v>1.676741057011675</v>
      </c>
      <c r="C410" s="1">
        <v>-0.17266366023540081</v>
      </c>
      <c r="O410">
        <v>1.8325814637483102</v>
      </c>
      <c r="P410">
        <v>16</v>
      </c>
      <c r="Q410">
        <v>24</v>
      </c>
      <c r="R410">
        <f t="shared" si="6"/>
        <v>111.72800000000001</v>
      </c>
    </row>
    <row r="411" spans="1:18" x14ac:dyDescent="0.2">
      <c r="A411" s="1">
        <v>385</v>
      </c>
      <c r="B411" s="1">
        <v>1.2971679961044442</v>
      </c>
      <c r="C411" s="1">
        <v>-0.19855570743633444</v>
      </c>
      <c r="O411">
        <v>1.631199404215613</v>
      </c>
      <c r="P411">
        <v>11</v>
      </c>
      <c r="Q411">
        <v>3</v>
      </c>
      <c r="R411">
        <f t="shared" si="6"/>
        <v>-154.18699999999998</v>
      </c>
    </row>
    <row r="412" spans="1:18" x14ac:dyDescent="0.2">
      <c r="A412" s="1">
        <v>386</v>
      </c>
      <c r="B412" s="1">
        <v>1.4308463001755896</v>
      </c>
      <c r="C412" s="1">
        <v>0.7382074001939336</v>
      </c>
      <c r="O412">
        <v>1.3862943611198906</v>
      </c>
      <c r="P412">
        <v>10</v>
      </c>
      <c r="Q412">
        <v>2</v>
      </c>
      <c r="R412">
        <f t="shared" si="6"/>
        <v>-150.16999999999999</v>
      </c>
    </row>
    <row r="413" spans="1:18" x14ac:dyDescent="0.2">
      <c r="A413" s="1">
        <v>387</v>
      </c>
      <c r="B413" s="1">
        <v>1.7841203443323548</v>
      </c>
      <c r="C413" s="1">
        <v>-0.36342455649513195</v>
      </c>
      <c r="O413">
        <v>1.4906543764441336</v>
      </c>
      <c r="P413">
        <v>8</v>
      </c>
      <c r="Q413">
        <v>29</v>
      </c>
      <c r="R413">
        <f t="shared" si="6"/>
        <v>95.864000000000004</v>
      </c>
    </row>
    <row r="414" spans="1:18" x14ac:dyDescent="0.2">
      <c r="A414" s="1">
        <v>388</v>
      </c>
      <c r="B414" s="1">
        <v>1.8529980703355207</v>
      </c>
      <c r="C414" s="1">
        <v>-0.79868604056399084</v>
      </c>
      <c r="O414">
        <v>1.9286186519452522</v>
      </c>
      <c r="P414">
        <v>13</v>
      </c>
      <c r="Q414">
        <v>34</v>
      </c>
      <c r="R414">
        <f t="shared" si="6"/>
        <v>220.779</v>
      </c>
    </row>
    <row r="415" spans="1:18" x14ac:dyDescent="0.2">
      <c r="A415" s="1">
        <v>389</v>
      </c>
      <c r="B415" s="1">
        <v>1.7137768323538793</v>
      </c>
      <c r="C415" s="1">
        <v>-0.50481648651690425</v>
      </c>
      <c r="O415">
        <v>1.6919391339458441</v>
      </c>
      <c r="P415">
        <v>14</v>
      </c>
      <c r="Q415">
        <v>10</v>
      </c>
      <c r="R415">
        <f t="shared" si="6"/>
        <v>-98.238</v>
      </c>
    </row>
    <row r="416" spans="1:18" x14ac:dyDescent="0.2">
      <c r="A416" s="1">
        <v>390</v>
      </c>
      <c r="B416" s="1">
        <v>2.1927064313339573</v>
      </c>
      <c r="C416" s="1">
        <v>-0.38770173535588159</v>
      </c>
      <c r="O416">
        <v>1.0986122886681098</v>
      </c>
      <c r="P416">
        <v>13</v>
      </c>
      <c r="Q416">
        <v>5</v>
      </c>
      <c r="R416">
        <f t="shared" si="6"/>
        <v>-156.221</v>
      </c>
    </row>
    <row r="417" spans="1:18" x14ac:dyDescent="0.2">
      <c r="A417" s="1">
        <v>391</v>
      </c>
      <c r="B417" s="1">
        <v>1.7847601978784808</v>
      </c>
      <c r="C417" s="1">
        <v>-0.68614790921037105</v>
      </c>
      <c r="O417">
        <v>1.0647107369924282</v>
      </c>
      <c r="P417">
        <v>11</v>
      </c>
      <c r="Q417">
        <v>2</v>
      </c>
      <c r="R417">
        <f t="shared" si="6"/>
        <v>-165.18699999999998</v>
      </c>
    </row>
    <row r="418" spans="1:18" x14ac:dyDescent="0.2">
      <c r="A418" s="1">
        <v>392</v>
      </c>
      <c r="B418" s="1">
        <v>1.8762637174043786</v>
      </c>
      <c r="C418" s="1">
        <v>-0.44117919211505585</v>
      </c>
      <c r="O418">
        <v>1.8325814637483102</v>
      </c>
      <c r="P418">
        <v>7</v>
      </c>
      <c r="Q418">
        <v>39</v>
      </c>
      <c r="R418">
        <f t="shared" si="6"/>
        <v>153.881</v>
      </c>
    </row>
    <row r="419" spans="1:18" x14ac:dyDescent="0.2">
      <c r="A419" s="1">
        <v>393</v>
      </c>
      <c r="B419" s="1">
        <v>1.9949581010300355</v>
      </c>
      <c r="C419" s="1">
        <v>-0.27219150328893194</v>
      </c>
      <c r="O419">
        <v>1.4678743481123135</v>
      </c>
      <c r="P419">
        <v>16</v>
      </c>
      <c r="Q419">
        <v>5</v>
      </c>
      <c r="R419">
        <f t="shared" si="6"/>
        <v>-192.27199999999999</v>
      </c>
    </row>
    <row r="420" spans="1:18" x14ac:dyDescent="0.2">
      <c r="A420" s="1">
        <v>394</v>
      </c>
      <c r="B420" s="1">
        <v>1.6367739929365315</v>
      </c>
      <c r="C420" s="1">
        <v>0.66581110005751443</v>
      </c>
      <c r="O420">
        <v>1.1786549963416462</v>
      </c>
      <c r="P420">
        <v>12</v>
      </c>
      <c r="Q420">
        <v>14</v>
      </c>
      <c r="R420">
        <f t="shared" si="6"/>
        <v>-36.203999999999994</v>
      </c>
    </row>
    <row r="421" spans="1:18" x14ac:dyDescent="0.2">
      <c r="A421" s="1">
        <v>395</v>
      </c>
      <c r="B421" s="1">
        <v>2.1488797819303418</v>
      </c>
      <c r="C421" s="1">
        <v>0.37684886237791382</v>
      </c>
      <c r="O421">
        <v>1.9823798288367047</v>
      </c>
      <c r="P421">
        <v>13</v>
      </c>
      <c r="Q421">
        <v>8</v>
      </c>
      <c r="R421">
        <f t="shared" si="6"/>
        <v>-117.22099999999999</v>
      </c>
    </row>
    <row r="422" spans="1:18" x14ac:dyDescent="0.2">
      <c r="A422" s="1">
        <v>396</v>
      </c>
      <c r="B422" s="1">
        <v>0.84212351345760472</v>
      </c>
      <c r="C422" s="1">
        <v>0.48229544394419832</v>
      </c>
      <c r="O422">
        <v>1.8484548129046001</v>
      </c>
      <c r="P422">
        <v>14</v>
      </c>
      <c r="Q422">
        <v>10</v>
      </c>
      <c r="R422">
        <f t="shared" si="6"/>
        <v>-98.238</v>
      </c>
    </row>
    <row r="423" spans="1:18" x14ac:dyDescent="0.2">
      <c r="A423" s="1">
        <v>397</v>
      </c>
      <c r="B423" s="1">
        <v>0.9363655424786953</v>
      </c>
      <c r="C423" s="1">
        <v>0.19503656901240529</v>
      </c>
      <c r="O423">
        <v>1.728109442151599</v>
      </c>
      <c r="P423">
        <v>16</v>
      </c>
      <c r="Q423">
        <v>2</v>
      </c>
      <c r="R423">
        <f t="shared" si="6"/>
        <v>-240.27199999999999</v>
      </c>
    </row>
    <row r="424" spans="1:18" x14ac:dyDescent="0.2">
      <c r="A424" s="1">
        <v>398</v>
      </c>
      <c r="B424" s="1">
        <v>1.873590839611615</v>
      </c>
      <c r="C424" s="1">
        <v>-0.41730410667168938</v>
      </c>
      <c r="O424">
        <v>2.1690537003695232</v>
      </c>
      <c r="P424">
        <v>14</v>
      </c>
      <c r="Q424">
        <v>9</v>
      </c>
      <c r="R424">
        <f t="shared" si="6"/>
        <v>-112.238</v>
      </c>
    </row>
    <row r="425" spans="1:18" x14ac:dyDescent="0.2">
      <c r="A425" s="1">
        <v>399</v>
      </c>
      <c r="B425" s="1">
        <v>1.7397378393170024</v>
      </c>
      <c r="C425" s="1">
        <v>0.65085813099975676</v>
      </c>
      <c r="O425">
        <v>1.1631508098056809</v>
      </c>
      <c r="P425">
        <v>11</v>
      </c>
      <c r="Q425">
        <v>1</v>
      </c>
      <c r="R425">
        <f t="shared" si="6"/>
        <v>-176.18699999999998</v>
      </c>
    </row>
    <row r="426" spans="1:18" x14ac:dyDescent="0.2">
      <c r="A426" s="1">
        <v>400</v>
      </c>
      <c r="B426" s="1">
        <v>1.8576494401144035</v>
      </c>
      <c r="C426" s="1">
        <v>0.15725358042786119</v>
      </c>
      <c r="O426">
        <v>1.0986122886681098</v>
      </c>
      <c r="P426">
        <v>8</v>
      </c>
      <c r="Q426">
        <v>45</v>
      </c>
      <c r="R426">
        <f t="shared" si="6"/>
        <v>223.864</v>
      </c>
    </row>
    <row r="427" spans="1:18" x14ac:dyDescent="0.2">
      <c r="A427" s="1">
        <v>401</v>
      </c>
      <c r="B427" s="1">
        <v>1.1578196105874861</v>
      </c>
      <c r="C427" s="1">
        <v>0.24089727053096177</v>
      </c>
      <c r="O427">
        <v>1.0986122886681098</v>
      </c>
      <c r="P427">
        <v>14</v>
      </c>
      <c r="Q427">
        <v>33</v>
      </c>
      <c r="R427">
        <f t="shared" si="6"/>
        <v>223.762</v>
      </c>
    </row>
    <row r="428" spans="1:18" x14ac:dyDescent="0.2">
      <c r="A428" s="1">
        <v>402</v>
      </c>
      <c r="B428" s="1">
        <v>1.6676631468506729</v>
      </c>
      <c r="C428" s="1">
        <v>-0.13079592725140787</v>
      </c>
      <c r="O428">
        <v>2.5257286443082556</v>
      </c>
      <c r="P428">
        <v>17</v>
      </c>
      <c r="Q428">
        <v>21</v>
      </c>
      <c r="R428">
        <f t="shared" si="6"/>
        <v>67.711000000000013</v>
      </c>
    </row>
    <row r="429" spans="1:18" x14ac:dyDescent="0.2">
      <c r="A429" s="1">
        <v>403</v>
      </c>
      <c r="B429" s="1">
        <v>1.5396730072396194</v>
      </c>
      <c r="C429" s="1">
        <v>6.9764905194480864E-2</v>
      </c>
      <c r="O429">
        <v>1.0577902941478545</v>
      </c>
      <c r="P429">
        <v>10</v>
      </c>
      <c r="Q429">
        <v>2</v>
      </c>
      <c r="R429">
        <f t="shared" si="6"/>
        <v>-150.16999999999999</v>
      </c>
    </row>
    <row r="430" spans="1:18" x14ac:dyDescent="0.2">
      <c r="A430" s="1">
        <v>404</v>
      </c>
      <c r="B430" s="1">
        <v>1.3778259757352462</v>
      </c>
      <c r="C430" s="1">
        <v>-0.31311523874281799</v>
      </c>
      <c r="O430">
        <v>1.2089603458369751</v>
      </c>
      <c r="P430">
        <v>12</v>
      </c>
      <c r="Q430">
        <v>9</v>
      </c>
      <c r="R430">
        <f t="shared" si="6"/>
        <v>-96.203999999999994</v>
      </c>
    </row>
    <row r="431" spans="1:18" x14ac:dyDescent="0.2">
      <c r="A431" s="1">
        <v>405</v>
      </c>
      <c r="B431" s="1">
        <v>1.5132173772799664</v>
      </c>
      <c r="C431" s="1">
        <v>0.56622416439986933</v>
      </c>
      <c r="O431">
        <v>1.8718021769015913</v>
      </c>
      <c r="P431">
        <v>12</v>
      </c>
      <c r="Q431">
        <v>33</v>
      </c>
      <c r="R431">
        <f t="shared" si="6"/>
        <v>191.79599999999999</v>
      </c>
    </row>
    <row r="432" spans="1:18" x14ac:dyDescent="0.2">
      <c r="A432" s="1">
        <v>406</v>
      </c>
      <c r="B432" s="1">
        <v>1.2822269420422028</v>
      </c>
      <c r="C432" s="1">
        <v>0.84956982997156127</v>
      </c>
      <c r="O432">
        <v>2.3398808777377424</v>
      </c>
      <c r="P432">
        <v>18</v>
      </c>
      <c r="Q432">
        <v>16</v>
      </c>
      <c r="R432">
        <f t="shared" si="6"/>
        <v>-18.30599999999999</v>
      </c>
    </row>
    <row r="433" spans="1:18" x14ac:dyDescent="0.2">
      <c r="A433" s="1">
        <v>407</v>
      </c>
      <c r="B433" s="1">
        <v>1.6214290141668382</v>
      </c>
      <c r="C433" s="1">
        <v>-0.54984539788664777</v>
      </c>
      <c r="O433">
        <v>1.5040773967762742</v>
      </c>
      <c r="P433">
        <v>14</v>
      </c>
      <c r="Q433">
        <v>10</v>
      </c>
      <c r="R433">
        <f t="shared" si="6"/>
        <v>-98.238</v>
      </c>
    </row>
    <row r="434" spans="1:18" x14ac:dyDescent="0.2">
      <c r="A434" s="1">
        <v>408</v>
      </c>
      <c r="B434" s="1">
        <v>1.9410823784866376</v>
      </c>
      <c r="C434" s="1">
        <v>-0.10850091473832735</v>
      </c>
      <c r="O434">
        <v>2.3025850929940459</v>
      </c>
      <c r="P434">
        <v>18</v>
      </c>
      <c r="Q434">
        <v>9</v>
      </c>
      <c r="R434">
        <f t="shared" si="6"/>
        <v>-144.30599999999998</v>
      </c>
    </row>
    <row r="435" spans="1:18" x14ac:dyDescent="0.2">
      <c r="A435" s="1">
        <v>409</v>
      </c>
      <c r="B435" s="1">
        <v>2.0251779357241806</v>
      </c>
      <c r="C435" s="1">
        <v>-0.19259647197587038</v>
      </c>
      <c r="O435">
        <v>1.3376291891386096</v>
      </c>
      <c r="P435">
        <v>12</v>
      </c>
      <c r="Q435">
        <v>8</v>
      </c>
      <c r="R435">
        <f t="shared" si="6"/>
        <v>-108.20399999999999</v>
      </c>
    </row>
    <row r="436" spans="1:18" x14ac:dyDescent="0.2">
      <c r="A436" s="1">
        <v>410</v>
      </c>
      <c r="B436" s="1">
        <v>1.318255388377068</v>
      </c>
      <c r="C436" s="1">
        <v>0.31294401583854503</v>
      </c>
      <c r="O436">
        <v>2.174751721484161</v>
      </c>
      <c r="P436">
        <v>16</v>
      </c>
      <c r="Q436">
        <v>9</v>
      </c>
      <c r="R436">
        <f t="shared" si="6"/>
        <v>-128.27199999999999</v>
      </c>
    </row>
    <row r="437" spans="1:18" x14ac:dyDescent="0.2">
      <c r="A437" s="1">
        <v>411</v>
      </c>
      <c r="B437" s="1">
        <v>1.2051698535820168</v>
      </c>
      <c r="C437" s="1">
        <v>0.18112450753787379</v>
      </c>
      <c r="O437">
        <v>2.2428350885882717</v>
      </c>
      <c r="P437">
        <v>14</v>
      </c>
      <c r="Q437">
        <v>23</v>
      </c>
      <c r="R437">
        <f t="shared" si="6"/>
        <v>83.762</v>
      </c>
    </row>
    <row r="438" spans="1:18" x14ac:dyDescent="0.2">
      <c r="A438" s="1">
        <v>412</v>
      </c>
      <c r="B438" s="1">
        <v>1.3047982033044159</v>
      </c>
      <c r="C438" s="1">
        <v>0.1858561731397177</v>
      </c>
      <c r="O438">
        <v>1.8453002361560848</v>
      </c>
      <c r="P438">
        <v>12</v>
      </c>
      <c r="Q438">
        <v>23</v>
      </c>
      <c r="R438">
        <f t="shared" si="6"/>
        <v>71.796000000000006</v>
      </c>
    </row>
    <row r="439" spans="1:18" x14ac:dyDescent="0.2">
      <c r="A439" s="1">
        <v>413</v>
      </c>
      <c r="B439" s="1">
        <v>1.8343657100312658</v>
      </c>
      <c r="C439" s="1">
        <v>9.4252941913986366E-2</v>
      </c>
      <c r="O439">
        <v>1.3862943611198906</v>
      </c>
      <c r="P439">
        <v>9</v>
      </c>
      <c r="Q439">
        <v>22</v>
      </c>
      <c r="R439">
        <f t="shared" si="6"/>
        <v>44.847000000000008</v>
      </c>
    </row>
    <row r="440" spans="1:18" x14ac:dyDescent="0.2">
      <c r="A440" s="1">
        <v>414</v>
      </c>
      <c r="B440" s="1">
        <v>1.693751301349113</v>
      </c>
      <c r="C440" s="1">
        <v>-1.8121674032689494E-3</v>
      </c>
      <c r="O440">
        <v>1.0647107369924282</v>
      </c>
      <c r="P440">
        <v>12</v>
      </c>
      <c r="Q440">
        <v>37</v>
      </c>
      <c r="R440">
        <f t="shared" si="6"/>
        <v>239.79599999999999</v>
      </c>
    </row>
    <row r="441" spans="1:18" x14ac:dyDescent="0.2">
      <c r="A441" s="1">
        <v>415</v>
      </c>
      <c r="B441" s="1">
        <v>1.5429425889775814</v>
      </c>
      <c r="C441" s="1">
        <v>-0.44433030030947163</v>
      </c>
      <c r="O441">
        <v>2.9957322735539909</v>
      </c>
      <c r="P441">
        <v>12</v>
      </c>
      <c r="Q441">
        <v>22</v>
      </c>
      <c r="R441">
        <f t="shared" si="6"/>
        <v>59.796000000000006</v>
      </c>
    </row>
    <row r="442" spans="1:18" x14ac:dyDescent="0.2">
      <c r="A442" s="1">
        <v>416</v>
      </c>
      <c r="B442" s="1">
        <v>1.3077116922407559</v>
      </c>
      <c r="C442" s="1">
        <v>-0.24300095524832765</v>
      </c>
      <c r="O442">
        <v>2.4203681286504293</v>
      </c>
      <c r="P442">
        <v>17</v>
      </c>
      <c r="Q442">
        <v>28</v>
      </c>
      <c r="R442">
        <f t="shared" si="6"/>
        <v>186.71100000000001</v>
      </c>
    </row>
    <row r="443" spans="1:18" x14ac:dyDescent="0.2">
      <c r="A443" s="1">
        <v>417</v>
      </c>
      <c r="B443" s="1">
        <v>1.3242631963925424</v>
      </c>
      <c r="C443" s="1">
        <v>0.50831826735576779</v>
      </c>
      <c r="O443">
        <v>1.2527629684953681</v>
      </c>
      <c r="P443">
        <v>12</v>
      </c>
      <c r="Q443">
        <v>14</v>
      </c>
      <c r="R443">
        <f t="shared" si="6"/>
        <v>-36.203999999999994</v>
      </c>
    </row>
    <row r="444" spans="1:18" x14ac:dyDescent="0.2">
      <c r="A444" s="1">
        <v>418</v>
      </c>
      <c r="B444" s="1">
        <v>1.8483423014694158</v>
      </c>
      <c r="C444" s="1">
        <v>-0.38046795335710226</v>
      </c>
      <c r="O444">
        <v>1.791759469228055</v>
      </c>
      <c r="P444">
        <v>15</v>
      </c>
      <c r="Q444">
        <v>19</v>
      </c>
      <c r="R444">
        <f t="shared" si="6"/>
        <v>29.745000000000008</v>
      </c>
    </row>
    <row r="445" spans="1:18" x14ac:dyDescent="0.2">
      <c r="A445" s="1">
        <v>419</v>
      </c>
      <c r="B445" s="1">
        <v>1.5338101465560605</v>
      </c>
      <c r="C445" s="1">
        <v>-0.35515515021441435</v>
      </c>
      <c r="O445">
        <v>2.6658383522929006</v>
      </c>
      <c r="P445">
        <v>17</v>
      </c>
      <c r="Q445">
        <v>10</v>
      </c>
      <c r="R445">
        <f t="shared" si="6"/>
        <v>-119.28899999999999</v>
      </c>
    </row>
    <row r="446" spans="1:18" x14ac:dyDescent="0.2">
      <c r="A446" s="1">
        <v>420</v>
      </c>
      <c r="B446" s="1">
        <v>1.5730898083969282</v>
      </c>
      <c r="C446" s="1">
        <v>0.40929002043977647</v>
      </c>
      <c r="O446">
        <v>1.8500283773520307</v>
      </c>
      <c r="P446">
        <v>16</v>
      </c>
      <c r="Q446">
        <v>25</v>
      </c>
      <c r="R446">
        <f t="shared" si="6"/>
        <v>127.72800000000001</v>
      </c>
    </row>
    <row r="447" spans="1:18" x14ac:dyDescent="0.2">
      <c r="A447" s="1">
        <v>421</v>
      </c>
      <c r="B447" s="1">
        <v>1.693751301349113</v>
      </c>
      <c r="C447" s="1">
        <v>0.15470351155548712</v>
      </c>
      <c r="O447">
        <v>1.2669476034873244</v>
      </c>
      <c r="P447">
        <v>12</v>
      </c>
      <c r="Q447">
        <v>21</v>
      </c>
      <c r="R447">
        <f t="shared" si="6"/>
        <v>47.796000000000006</v>
      </c>
    </row>
    <row r="448" spans="1:18" x14ac:dyDescent="0.2">
      <c r="A448" s="1">
        <v>422</v>
      </c>
      <c r="B448" s="1">
        <v>1.8204208855344528</v>
      </c>
      <c r="C448" s="1">
        <v>-9.2311443382853797E-2</v>
      </c>
      <c r="O448">
        <v>1.0986122886681098</v>
      </c>
      <c r="P448">
        <v>15</v>
      </c>
      <c r="Q448">
        <v>32</v>
      </c>
      <c r="R448">
        <f t="shared" si="6"/>
        <v>224.745</v>
      </c>
    </row>
    <row r="449" spans="1:18" x14ac:dyDescent="0.2">
      <c r="A449" s="1">
        <v>423</v>
      </c>
      <c r="B449" s="1">
        <v>1.6839495397075954</v>
      </c>
      <c r="C449" s="1">
        <v>0.48510416066192774</v>
      </c>
      <c r="O449">
        <v>1.5040773967762742</v>
      </c>
      <c r="P449">
        <v>16</v>
      </c>
      <c r="Q449">
        <v>21</v>
      </c>
      <c r="R449">
        <f t="shared" si="6"/>
        <v>63.728000000000009</v>
      </c>
    </row>
    <row r="450" spans="1:18" x14ac:dyDescent="0.2">
      <c r="A450" s="1">
        <v>424</v>
      </c>
      <c r="B450" s="1">
        <v>1.2971679961044442</v>
      </c>
      <c r="C450" s="1">
        <v>-0.13401718629876336</v>
      </c>
      <c r="O450">
        <v>1.8916048041977711</v>
      </c>
      <c r="P450">
        <v>12</v>
      </c>
      <c r="Q450">
        <v>36</v>
      </c>
      <c r="R450">
        <f t="shared" si="6"/>
        <v>227.79599999999999</v>
      </c>
    </row>
    <row r="451" spans="1:18" x14ac:dyDescent="0.2">
      <c r="A451" s="1">
        <v>425</v>
      </c>
      <c r="B451" s="1">
        <v>1.4853682934021211</v>
      </c>
      <c r="C451" s="1">
        <v>-0.38675600473401128</v>
      </c>
      <c r="O451">
        <v>2.2300144001592104</v>
      </c>
      <c r="P451">
        <v>15</v>
      </c>
      <c r="Q451">
        <v>2</v>
      </c>
      <c r="R451">
        <f t="shared" ref="R451:R514" si="7">(Q451-17.017)*P451</f>
        <v>-225.255</v>
      </c>
    </row>
    <row r="452" spans="1:18" x14ac:dyDescent="0.2">
      <c r="A452" s="1">
        <v>426</v>
      </c>
      <c r="B452" s="1">
        <v>1.9191918191040118</v>
      </c>
      <c r="C452" s="1">
        <v>-0.82057953043590204</v>
      </c>
      <c r="O452">
        <v>1.0986122886681098</v>
      </c>
      <c r="P452">
        <v>12</v>
      </c>
      <c r="Q452">
        <v>11</v>
      </c>
      <c r="R452">
        <f t="shared" si="7"/>
        <v>-72.203999999999994</v>
      </c>
    </row>
    <row r="453" spans="1:18" x14ac:dyDescent="0.2">
      <c r="A453" s="1">
        <v>427</v>
      </c>
      <c r="B453" s="1">
        <v>2.095099439980924</v>
      </c>
      <c r="C453" s="1">
        <v>0.43062920432733165</v>
      </c>
      <c r="O453">
        <v>1.1786549963416462</v>
      </c>
      <c r="P453">
        <v>12</v>
      </c>
      <c r="Q453">
        <v>40</v>
      </c>
      <c r="R453">
        <f t="shared" si="7"/>
        <v>275.79599999999999</v>
      </c>
    </row>
    <row r="454" spans="1:18" x14ac:dyDescent="0.2">
      <c r="A454" s="1">
        <v>428</v>
      </c>
      <c r="B454" s="1">
        <v>1.2051698535820168</v>
      </c>
      <c r="C454" s="1">
        <v>-0.14737955943416226</v>
      </c>
      <c r="O454">
        <v>0.40546510810816438</v>
      </c>
      <c r="P454">
        <v>12</v>
      </c>
      <c r="Q454">
        <v>11</v>
      </c>
      <c r="R454">
        <f t="shared" si="7"/>
        <v>-72.203999999999994</v>
      </c>
    </row>
    <row r="455" spans="1:18" x14ac:dyDescent="0.2">
      <c r="A455" s="1">
        <v>429</v>
      </c>
      <c r="B455" s="1">
        <v>1.482328223365825</v>
      </c>
      <c r="C455" s="1">
        <v>-0.27336787752884995</v>
      </c>
      <c r="O455">
        <v>1.7749523509116738</v>
      </c>
      <c r="P455">
        <v>12</v>
      </c>
      <c r="Q455">
        <v>9</v>
      </c>
      <c r="R455">
        <f t="shared" si="7"/>
        <v>-96.203999999999994</v>
      </c>
    </row>
    <row r="456" spans="1:18" x14ac:dyDescent="0.2">
      <c r="A456" s="1">
        <v>430</v>
      </c>
      <c r="B456" s="1">
        <v>1.7294414546789556</v>
      </c>
      <c r="C456" s="1">
        <v>0.14236072222263574</v>
      </c>
      <c r="O456">
        <v>2.0794415416798357</v>
      </c>
      <c r="P456">
        <v>16</v>
      </c>
      <c r="Q456">
        <v>23</v>
      </c>
      <c r="R456">
        <f t="shared" si="7"/>
        <v>95.728000000000009</v>
      </c>
    </row>
    <row r="457" spans="1:18" x14ac:dyDescent="0.2">
      <c r="A457" s="1">
        <v>431</v>
      </c>
      <c r="B457" s="1">
        <v>2.1488797819303418</v>
      </c>
      <c r="C457" s="1">
        <v>0.19100109580740066</v>
      </c>
      <c r="O457">
        <v>1.0647107369924282</v>
      </c>
      <c r="P457">
        <v>11</v>
      </c>
      <c r="Q457">
        <v>1</v>
      </c>
      <c r="R457">
        <f t="shared" si="7"/>
        <v>-176.18699999999998</v>
      </c>
    </row>
    <row r="458" spans="1:18" x14ac:dyDescent="0.2">
      <c r="A458" s="1">
        <v>432</v>
      </c>
      <c r="B458" s="1">
        <v>1.693751301349113</v>
      </c>
      <c r="C458" s="1">
        <v>-0.18967390457283884</v>
      </c>
      <c r="O458">
        <v>1.1908875647772805</v>
      </c>
      <c r="P458">
        <v>14</v>
      </c>
      <c r="Q458">
        <v>30</v>
      </c>
      <c r="R458">
        <f t="shared" si="7"/>
        <v>181.762</v>
      </c>
    </row>
    <row r="459" spans="1:18" x14ac:dyDescent="0.2">
      <c r="A459" s="1">
        <v>433</v>
      </c>
      <c r="B459" s="1">
        <v>2.0871921723911369</v>
      </c>
      <c r="C459" s="1">
        <v>0.21539292060290904</v>
      </c>
      <c r="O459">
        <v>1.8718021769015913</v>
      </c>
      <c r="P459">
        <v>14</v>
      </c>
      <c r="Q459">
        <v>41</v>
      </c>
      <c r="R459">
        <f t="shared" si="7"/>
        <v>335.762</v>
      </c>
    </row>
    <row r="460" spans="1:18" x14ac:dyDescent="0.2">
      <c r="A460" s="1">
        <v>434</v>
      </c>
      <c r="B460" s="1">
        <v>1.4720318387277782</v>
      </c>
      <c r="C460" s="1">
        <v>-0.13440264958916859</v>
      </c>
      <c r="O460">
        <v>1.3862943611198906</v>
      </c>
      <c r="P460">
        <v>13</v>
      </c>
      <c r="Q460">
        <v>6</v>
      </c>
      <c r="R460">
        <f t="shared" si="7"/>
        <v>-143.221</v>
      </c>
    </row>
    <row r="461" spans="1:18" x14ac:dyDescent="0.2">
      <c r="A461" s="1">
        <v>435</v>
      </c>
      <c r="B461" s="1">
        <v>1.885570856049366</v>
      </c>
      <c r="C461" s="1">
        <v>0.28918086543479493</v>
      </c>
      <c r="O461">
        <v>1.791759469228055</v>
      </c>
      <c r="P461">
        <v>14</v>
      </c>
      <c r="Q461">
        <v>11</v>
      </c>
      <c r="R461">
        <f t="shared" si="7"/>
        <v>-84.238</v>
      </c>
    </row>
    <row r="462" spans="1:18" x14ac:dyDescent="0.2">
      <c r="A462" s="1">
        <v>436</v>
      </c>
      <c r="B462" s="1">
        <v>1.8211742026888387</v>
      </c>
      <c r="C462" s="1">
        <v>0.42166088589943307</v>
      </c>
      <c r="O462">
        <v>1.4060969884160703</v>
      </c>
      <c r="P462">
        <v>12</v>
      </c>
      <c r="Q462">
        <v>43</v>
      </c>
      <c r="R462">
        <f t="shared" si="7"/>
        <v>311.79599999999999</v>
      </c>
    </row>
    <row r="463" spans="1:18" x14ac:dyDescent="0.2">
      <c r="A463" s="1">
        <v>437</v>
      </c>
      <c r="B463" s="1">
        <v>1.6264776082984846</v>
      </c>
      <c r="C463" s="1">
        <v>0.2188226278576002</v>
      </c>
      <c r="O463">
        <v>1.3217558399823195</v>
      </c>
      <c r="P463">
        <v>12</v>
      </c>
      <c r="Q463">
        <v>39</v>
      </c>
      <c r="R463">
        <f t="shared" si="7"/>
        <v>263.79599999999999</v>
      </c>
    </row>
    <row r="464" spans="1:18" x14ac:dyDescent="0.2">
      <c r="A464" s="1">
        <v>438</v>
      </c>
      <c r="B464" s="1">
        <v>1.3233943975801117</v>
      </c>
      <c r="C464" s="1">
        <v>6.2899963539778891E-2</v>
      </c>
      <c r="O464">
        <v>1.1151415906193203</v>
      </c>
      <c r="P464">
        <v>8</v>
      </c>
      <c r="Q464">
        <v>50</v>
      </c>
      <c r="R464">
        <f t="shared" si="7"/>
        <v>263.86400000000003</v>
      </c>
    </row>
    <row r="465" spans="1:18" x14ac:dyDescent="0.2">
      <c r="A465" s="1">
        <v>439</v>
      </c>
      <c r="B465" s="1">
        <v>1.7706269932311438</v>
      </c>
      <c r="C465" s="1">
        <v>-0.70591625623871557</v>
      </c>
      <c r="O465">
        <v>1.2527629684953681</v>
      </c>
      <c r="P465">
        <v>12</v>
      </c>
      <c r="Q465">
        <v>26</v>
      </c>
      <c r="R465">
        <f t="shared" si="7"/>
        <v>107.79600000000001</v>
      </c>
    </row>
    <row r="466" spans="1:18" x14ac:dyDescent="0.2">
      <c r="A466" s="1">
        <v>440</v>
      </c>
      <c r="B466" s="1">
        <v>1.6161812236604374</v>
      </c>
      <c r="C466" s="1">
        <v>1.3795510498935535</v>
      </c>
      <c r="O466">
        <v>1.0715836162801904</v>
      </c>
      <c r="P466">
        <v>3</v>
      </c>
      <c r="Q466">
        <v>51</v>
      </c>
      <c r="R466">
        <f t="shared" si="7"/>
        <v>101.94900000000001</v>
      </c>
    </row>
    <row r="467" spans="1:18" x14ac:dyDescent="0.2">
      <c r="A467" s="1">
        <v>441</v>
      </c>
      <c r="B467" s="1">
        <v>2.1585182300079833</v>
      </c>
      <c r="C467" s="1">
        <v>0.26184989864244601</v>
      </c>
      <c r="O467">
        <v>1.5040773967762742</v>
      </c>
      <c r="P467">
        <v>11</v>
      </c>
      <c r="Q467">
        <v>3</v>
      </c>
      <c r="R467">
        <f t="shared" si="7"/>
        <v>-154.18699999999998</v>
      </c>
    </row>
    <row r="468" spans="1:18" x14ac:dyDescent="0.2">
      <c r="A468" s="1">
        <v>442</v>
      </c>
      <c r="B468" s="1">
        <v>1.5338101465560605</v>
      </c>
      <c r="C468" s="1">
        <v>-0.28104717806069246</v>
      </c>
      <c r="O468">
        <v>1.2089603458369751</v>
      </c>
      <c r="P468">
        <v>15</v>
      </c>
      <c r="Q468">
        <v>3</v>
      </c>
      <c r="R468">
        <f t="shared" si="7"/>
        <v>-210.255</v>
      </c>
    </row>
    <row r="469" spans="1:18" x14ac:dyDescent="0.2">
      <c r="A469" s="1">
        <v>443</v>
      </c>
      <c r="B469" s="1">
        <v>1.880304699311006</v>
      </c>
      <c r="C469" s="1">
        <v>-8.854523008295101E-2</v>
      </c>
      <c r="O469">
        <v>1.7833912195575383</v>
      </c>
      <c r="P469">
        <v>11</v>
      </c>
      <c r="Q469">
        <v>15</v>
      </c>
      <c r="R469">
        <f t="shared" si="7"/>
        <v>-22.186999999999994</v>
      </c>
    </row>
    <row r="470" spans="1:18" x14ac:dyDescent="0.2">
      <c r="A470" s="1">
        <v>444</v>
      </c>
      <c r="B470" s="1">
        <v>1.9954413413669743</v>
      </c>
      <c r="C470" s="1">
        <v>0.6703970109259263</v>
      </c>
      <c r="O470">
        <v>2.0794415416798357</v>
      </c>
      <c r="P470">
        <v>12</v>
      </c>
      <c r="Q470">
        <v>17</v>
      </c>
      <c r="R470">
        <f t="shared" si="7"/>
        <v>-0.20399999999999352</v>
      </c>
    </row>
    <row r="471" spans="1:18" x14ac:dyDescent="0.2">
      <c r="A471" s="1">
        <v>445</v>
      </c>
      <c r="B471" s="1">
        <v>2.0344850743691683</v>
      </c>
      <c r="C471" s="1">
        <v>-0.18445669701713752</v>
      </c>
      <c r="O471">
        <v>1.0986122886681098</v>
      </c>
      <c r="P471">
        <v>4</v>
      </c>
      <c r="Q471">
        <v>36</v>
      </c>
      <c r="R471">
        <f t="shared" si="7"/>
        <v>75.932000000000002</v>
      </c>
    </row>
    <row r="472" spans="1:18" x14ac:dyDescent="0.2">
      <c r="A472" s="1">
        <v>446</v>
      </c>
      <c r="B472" s="1">
        <v>1.6058848390223905</v>
      </c>
      <c r="C472" s="1">
        <v>-0.33893723553506616</v>
      </c>
      <c r="O472">
        <v>1.6094379124341003</v>
      </c>
      <c r="P472">
        <v>9</v>
      </c>
      <c r="Q472">
        <v>31</v>
      </c>
      <c r="R472">
        <f t="shared" si="7"/>
        <v>125.84700000000001</v>
      </c>
    </row>
    <row r="473" spans="1:18" x14ac:dyDescent="0.2">
      <c r="A473" s="1">
        <v>447</v>
      </c>
      <c r="B473" s="1">
        <v>2.004512551173288</v>
      </c>
      <c r="C473" s="1">
        <v>-0.90590026250517819</v>
      </c>
      <c r="O473">
        <v>1.7047480922384253</v>
      </c>
      <c r="P473">
        <v>12</v>
      </c>
      <c r="Q473">
        <v>9</v>
      </c>
      <c r="R473">
        <f t="shared" si="7"/>
        <v>-96.203999999999994</v>
      </c>
    </row>
    <row r="474" spans="1:18" x14ac:dyDescent="0.2">
      <c r="A474" s="1">
        <v>448</v>
      </c>
      <c r="B474" s="1">
        <v>1.9972565197892174</v>
      </c>
      <c r="C474" s="1">
        <v>-0.4931791230129432</v>
      </c>
      <c r="O474">
        <v>0.97455963999813078</v>
      </c>
      <c r="P474">
        <v>12</v>
      </c>
      <c r="Q474">
        <v>42</v>
      </c>
      <c r="R474">
        <f t="shared" si="7"/>
        <v>299.79599999999999</v>
      </c>
    </row>
    <row r="475" spans="1:18" x14ac:dyDescent="0.2">
      <c r="A475" s="1">
        <v>449</v>
      </c>
      <c r="B475" s="1">
        <v>1.760330608593097</v>
      </c>
      <c r="C475" s="1">
        <v>0.13127419560467413</v>
      </c>
      <c r="O475">
        <v>1.0986122886681098</v>
      </c>
      <c r="P475">
        <v>11</v>
      </c>
      <c r="Q475">
        <v>3</v>
      </c>
      <c r="R475">
        <f t="shared" si="7"/>
        <v>-154.18699999999998</v>
      </c>
    </row>
    <row r="476" spans="1:18" x14ac:dyDescent="0.2">
      <c r="A476" s="1">
        <v>450</v>
      </c>
      <c r="B476" s="1">
        <v>1.7178790468757137</v>
      </c>
      <c r="C476" s="1">
        <v>0.51213535328349669</v>
      </c>
      <c r="O476">
        <v>1.5040773967762742</v>
      </c>
      <c r="P476">
        <v>12</v>
      </c>
      <c r="Q476">
        <v>37</v>
      </c>
      <c r="R476">
        <f t="shared" si="7"/>
        <v>239.79599999999999</v>
      </c>
    </row>
    <row r="477" spans="1:18" x14ac:dyDescent="0.2">
      <c r="A477" s="1">
        <v>451</v>
      </c>
      <c r="B477" s="1">
        <v>1.5029209926419196</v>
      </c>
      <c r="C477" s="1">
        <v>-0.4043087039738098</v>
      </c>
      <c r="O477">
        <v>2.8622008809294686</v>
      </c>
      <c r="P477">
        <v>16</v>
      </c>
      <c r="Q477">
        <v>23</v>
      </c>
      <c r="R477">
        <f t="shared" si="7"/>
        <v>95.728000000000009</v>
      </c>
    </row>
    <row r="478" spans="1:18" x14ac:dyDescent="0.2">
      <c r="A478" s="1">
        <v>452</v>
      </c>
      <c r="B478" s="1">
        <v>1.8015161471452852</v>
      </c>
      <c r="C478" s="1">
        <v>-0.62286115080363902</v>
      </c>
      <c r="O478">
        <v>2.1016921506146558</v>
      </c>
      <c r="P478">
        <v>13</v>
      </c>
      <c r="Q478">
        <v>21</v>
      </c>
      <c r="R478">
        <f t="shared" si="7"/>
        <v>51.779000000000011</v>
      </c>
    </row>
    <row r="479" spans="1:18" x14ac:dyDescent="0.2">
      <c r="A479" s="1">
        <v>453</v>
      </c>
      <c r="B479" s="1">
        <v>1.5029209926419196</v>
      </c>
      <c r="C479" s="1">
        <v>-1.0974558845337552</v>
      </c>
      <c r="O479">
        <v>2.2071749081893874</v>
      </c>
      <c r="P479">
        <v>15</v>
      </c>
      <c r="Q479">
        <v>11</v>
      </c>
      <c r="R479">
        <f t="shared" si="7"/>
        <v>-90.254999999999995</v>
      </c>
    </row>
    <row r="480" spans="1:18" x14ac:dyDescent="0.2">
      <c r="A480" s="1">
        <v>454</v>
      </c>
      <c r="B480" s="1">
        <v>1.482328223365825</v>
      </c>
      <c r="C480" s="1">
        <v>0.29262412754584877</v>
      </c>
      <c r="O480">
        <v>2.4697930119779521</v>
      </c>
      <c r="P480">
        <v>16</v>
      </c>
      <c r="Q480">
        <v>35</v>
      </c>
      <c r="R480">
        <f t="shared" si="7"/>
        <v>287.72800000000001</v>
      </c>
    </row>
    <row r="481" spans="1:18" x14ac:dyDescent="0.2">
      <c r="A481" s="1">
        <v>455</v>
      </c>
      <c r="B481" s="1">
        <v>2.0158707970791929</v>
      </c>
      <c r="C481" s="1">
        <v>6.3570744600642826E-2</v>
      </c>
      <c r="O481">
        <v>1.1786549963416462</v>
      </c>
      <c r="P481">
        <v>12</v>
      </c>
      <c r="Q481">
        <v>42</v>
      </c>
      <c r="R481">
        <f t="shared" si="7"/>
        <v>299.79599999999999</v>
      </c>
    </row>
    <row r="482" spans="1:18" x14ac:dyDescent="0.2">
      <c r="A482" s="1">
        <v>456</v>
      </c>
      <c r="B482" s="1">
        <v>1.2971679961044442</v>
      </c>
      <c r="C482" s="1">
        <v>-0.23245725911201598</v>
      </c>
      <c r="O482">
        <v>1.5040773967762742</v>
      </c>
      <c r="P482">
        <v>12</v>
      </c>
      <c r="Q482">
        <v>3</v>
      </c>
      <c r="R482">
        <f t="shared" si="7"/>
        <v>-168.20400000000001</v>
      </c>
    </row>
    <row r="483" spans="1:18" x14ac:dyDescent="0.2">
      <c r="A483" s="1">
        <v>457</v>
      </c>
      <c r="B483" s="1">
        <v>1.88978653417946</v>
      </c>
      <c r="C483" s="1">
        <v>-0.69889896940217944</v>
      </c>
      <c r="O483">
        <v>1.5040773967762742</v>
      </c>
      <c r="P483">
        <v>12</v>
      </c>
      <c r="Q483">
        <v>13</v>
      </c>
      <c r="R483">
        <f t="shared" si="7"/>
        <v>-48.203999999999994</v>
      </c>
    </row>
    <row r="484" spans="1:18" x14ac:dyDescent="0.2">
      <c r="A484" s="1">
        <v>458</v>
      </c>
      <c r="B484" s="1">
        <v>1.9976059122361509</v>
      </c>
      <c r="C484" s="1">
        <v>-0.12580373533455957</v>
      </c>
      <c r="O484">
        <v>1.3110318766193438</v>
      </c>
      <c r="P484">
        <v>9</v>
      </c>
      <c r="Q484">
        <v>14</v>
      </c>
      <c r="R484">
        <f t="shared" si="7"/>
        <v>-27.152999999999995</v>
      </c>
    </row>
    <row r="485" spans="1:18" x14ac:dyDescent="0.2">
      <c r="A485" s="1">
        <v>459</v>
      </c>
      <c r="B485" s="1">
        <v>1.5529916621173638</v>
      </c>
      <c r="C485" s="1">
        <v>-0.16669730099747326</v>
      </c>
      <c r="O485">
        <v>1.8718021769015913</v>
      </c>
      <c r="P485">
        <v>10</v>
      </c>
      <c r="Q485">
        <v>14</v>
      </c>
      <c r="R485">
        <f t="shared" si="7"/>
        <v>-30.169999999999995</v>
      </c>
    </row>
    <row r="486" spans="1:18" x14ac:dyDescent="0.2">
      <c r="A486" s="1">
        <v>460</v>
      </c>
      <c r="B486" s="1">
        <v>1.7035530629906304</v>
      </c>
      <c r="C486" s="1">
        <v>8.8206406237424595E-2</v>
      </c>
      <c r="O486">
        <v>1.0647107369924282</v>
      </c>
      <c r="P486">
        <v>12</v>
      </c>
      <c r="Q486">
        <v>39</v>
      </c>
      <c r="R486">
        <f t="shared" si="7"/>
        <v>263.79599999999999</v>
      </c>
    </row>
    <row r="487" spans="1:18" x14ac:dyDescent="0.2">
      <c r="A487" s="1">
        <v>461</v>
      </c>
      <c r="B487" s="1">
        <v>1.8324053010594266</v>
      </c>
      <c r="C487" s="1">
        <v>-0.42630831264335622</v>
      </c>
      <c r="O487">
        <v>1.7227665977411035</v>
      </c>
      <c r="P487">
        <v>11</v>
      </c>
      <c r="Q487">
        <v>11</v>
      </c>
      <c r="R487">
        <f t="shared" si="7"/>
        <v>-66.186999999999998</v>
      </c>
    </row>
    <row r="488" spans="1:18" x14ac:dyDescent="0.2">
      <c r="A488" s="1">
        <v>462</v>
      </c>
      <c r="B488" s="1">
        <v>1.7912197625072381</v>
      </c>
      <c r="C488" s="1">
        <v>-0.46946392252491864</v>
      </c>
      <c r="O488">
        <v>0.80200158547202738</v>
      </c>
      <c r="P488">
        <v>8</v>
      </c>
      <c r="Q488">
        <v>28</v>
      </c>
      <c r="R488">
        <f t="shared" si="7"/>
        <v>87.864000000000004</v>
      </c>
    </row>
    <row r="489" spans="1:18" x14ac:dyDescent="0.2">
      <c r="A489" s="1">
        <v>463</v>
      </c>
      <c r="B489" s="1">
        <v>1.5417964465576539</v>
      </c>
      <c r="C489" s="1">
        <v>-0.42665485593833363</v>
      </c>
      <c r="O489">
        <v>1.6094379124341003</v>
      </c>
      <c r="P489">
        <v>6</v>
      </c>
      <c r="Q489">
        <v>18</v>
      </c>
      <c r="R489">
        <f t="shared" si="7"/>
        <v>5.8980000000000032</v>
      </c>
    </row>
    <row r="490" spans="1:18" x14ac:dyDescent="0.2">
      <c r="A490" s="1">
        <v>464</v>
      </c>
      <c r="B490" s="1">
        <v>1.657366762212626</v>
      </c>
      <c r="C490" s="1">
        <v>-0.40460379371725796</v>
      </c>
      <c r="O490">
        <v>2.1198634561787513</v>
      </c>
      <c r="P490">
        <v>16</v>
      </c>
      <c r="Q490">
        <v>6</v>
      </c>
      <c r="R490">
        <f t="shared" si="7"/>
        <v>-176.27199999999999</v>
      </c>
    </row>
    <row r="491" spans="1:18" x14ac:dyDescent="0.2">
      <c r="A491" s="1">
        <v>465</v>
      </c>
      <c r="B491" s="1">
        <v>1.1009642009699574</v>
      </c>
      <c r="C491" s="1">
        <v>-2.9380584689767009E-2</v>
      </c>
      <c r="O491">
        <v>1.0647107369924282</v>
      </c>
      <c r="P491">
        <v>12</v>
      </c>
      <c r="Q491">
        <v>26</v>
      </c>
      <c r="R491">
        <f t="shared" si="7"/>
        <v>107.79600000000001</v>
      </c>
    </row>
    <row r="492" spans="1:18" x14ac:dyDescent="0.2">
      <c r="A492" s="1">
        <v>466</v>
      </c>
      <c r="B492" s="1">
        <v>1.318255388377068</v>
      </c>
      <c r="C492" s="1">
        <v>0.18582200839920615</v>
      </c>
      <c r="O492">
        <v>1.8325814637483102</v>
      </c>
      <c r="P492">
        <v>12</v>
      </c>
      <c r="Q492">
        <v>21</v>
      </c>
      <c r="R492">
        <f t="shared" si="7"/>
        <v>47.796000000000006</v>
      </c>
    </row>
    <row r="493" spans="1:18" x14ac:dyDescent="0.2">
      <c r="A493" s="1">
        <v>467</v>
      </c>
      <c r="B493" s="1">
        <v>1.7274334970189662</v>
      </c>
      <c r="C493" s="1">
        <v>-0.51847315118199111</v>
      </c>
      <c r="O493">
        <v>1.5151272329628591</v>
      </c>
      <c r="P493">
        <v>16</v>
      </c>
      <c r="Q493">
        <v>34</v>
      </c>
      <c r="R493">
        <f t="shared" si="7"/>
        <v>271.72800000000001</v>
      </c>
    </row>
    <row r="494" spans="1:18" x14ac:dyDescent="0.2">
      <c r="A494" s="1">
        <v>468</v>
      </c>
      <c r="B494" s="1">
        <v>1.4447797420128117</v>
      </c>
      <c r="C494" s="1">
        <v>0.33861147754472665</v>
      </c>
      <c r="O494">
        <v>1.1878434223960523</v>
      </c>
      <c r="P494">
        <v>12</v>
      </c>
      <c r="Q494">
        <v>17</v>
      </c>
      <c r="R494">
        <f t="shared" si="7"/>
        <v>-0.20399999999999352</v>
      </c>
    </row>
    <row r="495" spans="1:18" x14ac:dyDescent="0.2">
      <c r="A495" s="1">
        <v>469</v>
      </c>
      <c r="B495" s="1">
        <v>1.5646993004702019</v>
      </c>
      <c r="C495" s="1">
        <v>0.51474224120963386</v>
      </c>
      <c r="O495">
        <v>0.83290912293510388</v>
      </c>
      <c r="P495">
        <v>10</v>
      </c>
      <c r="Q495">
        <v>2</v>
      </c>
      <c r="R495">
        <f t="shared" si="7"/>
        <v>-150.16999999999999</v>
      </c>
    </row>
    <row r="496" spans="1:18" x14ac:dyDescent="0.2">
      <c r="A496" s="1">
        <v>470</v>
      </c>
      <c r="B496" s="1">
        <v>1.0072646268512271</v>
      </c>
      <c r="C496" s="1">
        <v>9.1347661816882697E-2</v>
      </c>
      <c r="O496">
        <v>1.1939224684724346</v>
      </c>
      <c r="P496">
        <v>13</v>
      </c>
      <c r="Q496">
        <v>5</v>
      </c>
      <c r="R496">
        <f t="shared" si="7"/>
        <v>-156.221</v>
      </c>
    </row>
    <row r="497" spans="1:18" x14ac:dyDescent="0.2">
      <c r="A497" s="1">
        <v>471</v>
      </c>
      <c r="B497" s="1">
        <v>1.4227392697756871</v>
      </c>
      <c r="C497" s="1">
        <v>0.18669864265841318</v>
      </c>
      <c r="O497">
        <v>1.1474024528375417</v>
      </c>
      <c r="P497">
        <v>13</v>
      </c>
      <c r="Q497">
        <v>1</v>
      </c>
      <c r="R497">
        <f t="shared" si="7"/>
        <v>-208.221</v>
      </c>
    </row>
    <row r="498" spans="1:18" x14ac:dyDescent="0.2">
      <c r="A498" s="1">
        <v>472</v>
      </c>
      <c r="B498" s="1">
        <v>1.482328223365825</v>
      </c>
      <c r="C498" s="1">
        <v>0.22241986887260023</v>
      </c>
      <c r="O498">
        <v>2.5257286443082556</v>
      </c>
      <c r="P498">
        <v>14</v>
      </c>
      <c r="Q498">
        <v>40</v>
      </c>
      <c r="R498">
        <f t="shared" si="7"/>
        <v>321.762</v>
      </c>
    </row>
    <row r="499" spans="1:18" x14ac:dyDescent="0.2">
      <c r="A499" s="1">
        <v>473</v>
      </c>
      <c r="B499" s="1">
        <v>1.8221089164213795</v>
      </c>
      <c r="C499" s="1">
        <v>-0.84754927642324873</v>
      </c>
      <c r="O499">
        <v>1.6389967146756448</v>
      </c>
      <c r="P499">
        <v>16</v>
      </c>
      <c r="Q499">
        <v>39</v>
      </c>
      <c r="R499">
        <f t="shared" si="7"/>
        <v>351.72800000000001</v>
      </c>
    </row>
    <row r="500" spans="1:18" x14ac:dyDescent="0.2">
      <c r="A500" s="1">
        <v>474</v>
      </c>
      <c r="B500" s="1">
        <v>1.318255388377068</v>
      </c>
      <c r="C500" s="1">
        <v>-0.21964309970895823</v>
      </c>
      <c r="O500">
        <v>1.1410330045520618</v>
      </c>
      <c r="P500">
        <v>10</v>
      </c>
      <c r="Q500">
        <v>1</v>
      </c>
      <c r="R500">
        <f t="shared" si="7"/>
        <v>-160.16999999999999</v>
      </c>
    </row>
    <row r="501" spans="1:18" x14ac:dyDescent="0.2">
      <c r="A501" s="1">
        <v>475</v>
      </c>
      <c r="B501" s="1">
        <v>1.7706269932311438</v>
      </c>
      <c r="C501" s="1">
        <v>-0.26654959645486964</v>
      </c>
      <c r="O501">
        <v>1.9810014688665833</v>
      </c>
      <c r="P501">
        <v>12</v>
      </c>
      <c r="Q501">
        <v>14</v>
      </c>
      <c r="R501">
        <f t="shared" si="7"/>
        <v>-36.203999999999994</v>
      </c>
    </row>
    <row r="502" spans="1:18" x14ac:dyDescent="0.2">
      <c r="A502" s="1">
        <v>476</v>
      </c>
      <c r="B502" s="1">
        <v>2.0158707970791929</v>
      </c>
      <c r="C502" s="1">
        <v>0.84633008385027564</v>
      </c>
      <c r="O502">
        <v>1.0647107369924282</v>
      </c>
      <c r="P502">
        <v>12</v>
      </c>
      <c r="Q502">
        <v>2</v>
      </c>
      <c r="R502">
        <f t="shared" si="7"/>
        <v>-180.20400000000001</v>
      </c>
    </row>
    <row r="503" spans="1:18" x14ac:dyDescent="0.2">
      <c r="A503" s="1">
        <v>477</v>
      </c>
      <c r="B503" s="1">
        <v>1.7037277592140971</v>
      </c>
      <c r="C503" s="1">
        <v>0.39796439140055861</v>
      </c>
      <c r="O503">
        <v>0.55961578793542266</v>
      </c>
      <c r="P503">
        <v>11</v>
      </c>
      <c r="Q503">
        <v>2</v>
      </c>
      <c r="R503">
        <f t="shared" si="7"/>
        <v>-165.18699999999998</v>
      </c>
    </row>
    <row r="504" spans="1:18" x14ac:dyDescent="0.2">
      <c r="A504" s="1">
        <v>478</v>
      </c>
      <c r="B504" s="1">
        <v>1.8038690981649861</v>
      </c>
      <c r="C504" s="1">
        <v>0.40330581002440136</v>
      </c>
      <c r="O504">
        <v>1.0612565021243408</v>
      </c>
      <c r="P504">
        <v>0</v>
      </c>
      <c r="Q504">
        <v>42</v>
      </c>
      <c r="R504">
        <f t="shared" si="7"/>
        <v>0</v>
      </c>
    </row>
    <row r="505" spans="1:18" x14ac:dyDescent="0.2">
      <c r="A505" s="1">
        <v>479</v>
      </c>
      <c r="B505" s="1">
        <v>2.127556460819044</v>
      </c>
      <c r="C505" s="1">
        <v>0.34223655115890805</v>
      </c>
      <c r="O505">
        <v>1.0647107369924282</v>
      </c>
      <c r="P505">
        <v>5</v>
      </c>
      <c r="Q505">
        <v>34</v>
      </c>
      <c r="R505">
        <f t="shared" si="7"/>
        <v>84.915000000000006</v>
      </c>
    </row>
    <row r="506" spans="1:18" x14ac:dyDescent="0.2">
      <c r="A506" s="1">
        <v>480</v>
      </c>
      <c r="B506" s="1">
        <v>1.8221089164213795</v>
      </c>
      <c r="C506" s="1">
        <v>-0.64345392007973334</v>
      </c>
      <c r="O506">
        <v>2.8741294517947424</v>
      </c>
      <c r="P506">
        <v>16</v>
      </c>
      <c r="Q506">
        <v>10</v>
      </c>
      <c r="R506">
        <f t="shared" si="7"/>
        <v>-112.27199999999999</v>
      </c>
    </row>
    <row r="507" spans="1:18" x14ac:dyDescent="0.2">
      <c r="A507" s="1">
        <v>481</v>
      </c>
      <c r="B507" s="1">
        <v>1.4205499155375427</v>
      </c>
      <c r="C507" s="1">
        <v>8.3527481238731438E-2</v>
      </c>
      <c r="O507">
        <v>1.8325814637483102</v>
      </c>
      <c r="P507">
        <v>16</v>
      </c>
      <c r="Q507">
        <v>4</v>
      </c>
      <c r="R507">
        <f t="shared" si="7"/>
        <v>-208.27199999999999</v>
      </c>
    </row>
    <row r="508" spans="1:18" x14ac:dyDescent="0.2">
      <c r="A508" s="1">
        <v>482</v>
      </c>
      <c r="B508" s="1">
        <v>1.5235137619180137</v>
      </c>
      <c r="C508" s="1">
        <v>-1.943636514173952E-2</v>
      </c>
      <c r="O508">
        <v>0.95551144502743635</v>
      </c>
      <c r="P508">
        <v>9</v>
      </c>
      <c r="Q508">
        <v>4</v>
      </c>
      <c r="R508">
        <f t="shared" si="7"/>
        <v>-117.15299999999999</v>
      </c>
    </row>
    <row r="509" spans="1:18" x14ac:dyDescent="0.2">
      <c r="A509" s="1">
        <v>483</v>
      </c>
      <c r="B509" s="1">
        <v>1.2350878445173779</v>
      </c>
      <c r="C509" s="1">
        <v>7.5944032101965986E-2</v>
      </c>
      <c r="O509">
        <v>1.8916048041977711</v>
      </c>
      <c r="P509">
        <v>15</v>
      </c>
      <c r="Q509">
        <v>21</v>
      </c>
      <c r="R509">
        <f t="shared" si="7"/>
        <v>59.745000000000005</v>
      </c>
    </row>
    <row r="510" spans="1:18" x14ac:dyDescent="0.2">
      <c r="A510" s="1">
        <v>484</v>
      </c>
      <c r="B510" s="1">
        <v>1.3346619451969388</v>
      </c>
      <c r="C510" s="1">
        <v>0.53714023170465253</v>
      </c>
      <c r="O510">
        <v>1.2527629684953681</v>
      </c>
      <c r="P510">
        <v>12</v>
      </c>
      <c r="Q510">
        <v>31</v>
      </c>
      <c r="R510">
        <f t="shared" si="7"/>
        <v>167.79599999999999</v>
      </c>
    </row>
    <row r="511" spans="1:18" x14ac:dyDescent="0.2">
      <c r="A511" s="1">
        <v>485</v>
      </c>
      <c r="B511" s="1">
        <v>1.7912197625072381</v>
      </c>
      <c r="C511" s="1">
        <v>-0.72650902551480989</v>
      </c>
      <c r="O511">
        <v>1.8718021769015913</v>
      </c>
      <c r="P511">
        <v>12</v>
      </c>
      <c r="Q511">
        <v>20</v>
      </c>
      <c r="R511">
        <f t="shared" si="7"/>
        <v>35.796000000000006</v>
      </c>
    </row>
    <row r="512" spans="1:18" x14ac:dyDescent="0.2">
      <c r="A512" s="1">
        <v>486</v>
      </c>
      <c r="B512" s="1">
        <v>1.4026049574675639</v>
      </c>
      <c r="C512" s="1">
        <v>0.32016164027353966</v>
      </c>
      <c r="O512">
        <v>1.0986122886681098</v>
      </c>
      <c r="P512">
        <v>12</v>
      </c>
      <c r="Q512">
        <v>36</v>
      </c>
      <c r="R512">
        <f t="shared" si="7"/>
        <v>227.79599999999999</v>
      </c>
    </row>
    <row r="513" spans="1:18" x14ac:dyDescent="0.2">
      <c r="A513" s="1">
        <v>487</v>
      </c>
      <c r="B513" s="1">
        <v>1.2935125726733092</v>
      </c>
      <c r="C513" s="1">
        <v>-0.49151098720128183</v>
      </c>
      <c r="O513">
        <v>1.4770487243883548</v>
      </c>
      <c r="P513">
        <v>13</v>
      </c>
      <c r="Q513">
        <v>7</v>
      </c>
      <c r="R513">
        <f t="shared" si="7"/>
        <v>-130.221</v>
      </c>
    </row>
    <row r="514" spans="1:18" x14ac:dyDescent="0.2">
      <c r="A514" s="1">
        <v>488</v>
      </c>
      <c r="B514" s="1">
        <v>0.9834865569892407</v>
      </c>
      <c r="C514" s="1">
        <v>0.62595135544485958</v>
      </c>
      <c r="O514">
        <v>2.3025850929940459</v>
      </c>
      <c r="P514">
        <v>12</v>
      </c>
      <c r="Q514">
        <v>15</v>
      </c>
      <c r="R514">
        <f t="shared" si="7"/>
        <v>-24.203999999999994</v>
      </c>
    </row>
    <row r="515" spans="1:18" x14ac:dyDescent="0.2">
      <c r="A515" s="1">
        <v>489</v>
      </c>
      <c r="B515" s="1">
        <v>1.8576494401144035</v>
      </c>
      <c r="C515" s="1">
        <v>0.2622140160643478</v>
      </c>
      <c r="O515">
        <v>1.5993875765805989</v>
      </c>
      <c r="P515">
        <v>7</v>
      </c>
      <c r="Q515">
        <v>25</v>
      </c>
      <c r="R515">
        <f t="shared" ref="R515:R527" si="8">(Q515-17.017)*P515</f>
        <v>55.881</v>
      </c>
    </row>
    <row r="516" spans="1:18" x14ac:dyDescent="0.2">
      <c r="A516" s="1">
        <v>490</v>
      </c>
      <c r="B516" s="1">
        <v>1.657366762212626</v>
      </c>
      <c r="C516" s="1">
        <v>-0.59265602522019778</v>
      </c>
      <c r="O516">
        <v>2.1972245773362196</v>
      </c>
      <c r="P516">
        <v>17</v>
      </c>
      <c r="Q516">
        <v>7</v>
      </c>
      <c r="R516">
        <f t="shared" si="8"/>
        <v>-170.28899999999999</v>
      </c>
    </row>
    <row r="517" spans="1:18" x14ac:dyDescent="0.2">
      <c r="A517" s="1">
        <v>491</v>
      </c>
      <c r="B517" s="1">
        <v>1.6058848390223905</v>
      </c>
      <c r="C517" s="1">
        <v>0.22669662472591967</v>
      </c>
      <c r="O517">
        <v>0.35767444427181588</v>
      </c>
      <c r="P517">
        <v>12</v>
      </c>
      <c r="Q517">
        <v>17</v>
      </c>
      <c r="R517">
        <f t="shared" si="8"/>
        <v>-0.20399999999999352</v>
      </c>
    </row>
    <row r="518" spans="1:18" x14ac:dyDescent="0.2">
      <c r="A518" s="1">
        <v>492</v>
      </c>
      <c r="B518" s="1">
        <v>2.1182493221740564</v>
      </c>
      <c r="C518" s="1">
        <v>-0.60312208921119725</v>
      </c>
      <c r="O518">
        <v>1.1249295969854831</v>
      </c>
      <c r="P518">
        <v>12</v>
      </c>
      <c r="Q518">
        <v>3</v>
      </c>
      <c r="R518">
        <f t="shared" si="8"/>
        <v>-168.20400000000001</v>
      </c>
    </row>
    <row r="519" spans="1:18" x14ac:dyDescent="0.2">
      <c r="A519" s="1">
        <v>493</v>
      </c>
      <c r="B519" s="1">
        <v>1.5646993004702019</v>
      </c>
      <c r="C519" s="1">
        <v>-0.37685587807414955</v>
      </c>
      <c r="O519">
        <v>2.2332350148592526</v>
      </c>
      <c r="P519">
        <v>14</v>
      </c>
      <c r="Q519">
        <v>12</v>
      </c>
      <c r="R519">
        <f t="shared" si="8"/>
        <v>-70.238</v>
      </c>
    </row>
    <row r="520" spans="1:18" x14ac:dyDescent="0.2">
      <c r="A520" s="1">
        <v>494</v>
      </c>
      <c r="B520" s="1">
        <v>1.2051698535820168</v>
      </c>
      <c r="C520" s="1">
        <v>-0.3722607306469129</v>
      </c>
      <c r="O520">
        <v>2.0149030205422647</v>
      </c>
      <c r="P520">
        <v>12</v>
      </c>
      <c r="Q520">
        <v>18</v>
      </c>
      <c r="R520">
        <f t="shared" si="8"/>
        <v>11.796000000000006</v>
      </c>
    </row>
    <row r="521" spans="1:18" x14ac:dyDescent="0.2">
      <c r="A521" s="1">
        <v>495</v>
      </c>
      <c r="B521" s="1">
        <v>1.5429425889775814</v>
      </c>
      <c r="C521" s="1">
        <v>-0.34902012050514686</v>
      </c>
      <c r="O521">
        <v>1.5581446180465499</v>
      </c>
      <c r="P521">
        <v>13</v>
      </c>
      <c r="Q521">
        <v>47</v>
      </c>
      <c r="R521">
        <f t="shared" si="8"/>
        <v>389.779</v>
      </c>
    </row>
    <row r="522" spans="1:18" x14ac:dyDescent="0.2">
      <c r="A522" s="1">
        <v>496</v>
      </c>
      <c r="B522" s="1">
        <v>1.5027462964184526</v>
      </c>
      <c r="C522" s="1">
        <v>-0.35534384358091087</v>
      </c>
      <c r="O522">
        <v>1.7316555451583497</v>
      </c>
      <c r="P522">
        <v>12</v>
      </c>
      <c r="Q522">
        <v>2</v>
      </c>
      <c r="R522">
        <f t="shared" si="8"/>
        <v>-180.20400000000001</v>
      </c>
    </row>
    <row r="523" spans="1:18" x14ac:dyDescent="0.2">
      <c r="A523" s="1">
        <v>497</v>
      </c>
      <c r="B523" s="1">
        <v>1.9878041505946336</v>
      </c>
      <c r="C523" s="1">
        <v>0.53792449371362205</v>
      </c>
      <c r="O523">
        <v>2.7080502011022101</v>
      </c>
      <c r="P523">
        <v>16</v>
      </c>
      <c r="Q523">
        <v>14</v>
      </c>
      <c r="R523">
        <f t="shared" si="8"/>
        <v>-48.271999999999991</v>
      </c>
    </row>
    <row r="524" spans="1:18" x14ac:dyDescent="0.2">
      <c r="A524" s="1">
        <v>498</v>
      </c>
      <c r="B524" s="1">
        <v>2.1647850153989947</v>
      </c>
      <c r="C524" s="1">
        <v>-0.52578830072334992</v>
      </c>
      <c r="O524">
        <v>0.81977983149331135</v>
      </c>
      <c r="P524">
        <v>10</v>
      </c>
      <c r="Q524">
        <v>2</v>
      </c>
      <c r="R524">
        <f t="shared" si="8"/>
        <v>-150.16999999999999</v>
      </c>
    </row>
    <row r="525" spans="1:18" x14ac:dyDescent="0.2">
      <c r="A525" s="1">
        <v>499</v>
      </c>
      <c r="B525" s="1">
        <v>1.19437884594744</v>
      </c>
      <c r="C525" s="1">
        <v>-5.3345841395378235E-2</v>
      </c>
      <c r="O525">
        <v>1.5411590716808059</v>
      </c>
      <c r="P525">
        <v>15</v>
      </c>
      <c r="Q525">
        <v>13</v>
      </c>
      <c r="R525">
        <f t="shared" si="8"/>
        <v>-60.254999999999995</v>
      </c>
    </row>
    <row r="526" spans="1:18" x14ac:dyDescent="0.2">
      <c r="A526" s="1">
        <v>500</v>
      </c>
      <c r="B526" s="1">
        <v>1.5338101465560605</v>
      </c>
      <c r="C526" s="1">
        <v>0.44719132231052283</v>
      </c>
      <c r="O526">
        <v>2.4475508632442313</v>
      </c>
      <c r="P526">
        <v>16</v>
      </c>
      <c r="Q526">
        <v>5</v>
      </c>
      <c r="R526">
        <f t="shared" si="8"/>
        <v>-192.27199999999999</v>
      </c>
    </row>
    <row r="527" spans="1:18" x14ac:dyDescent="0.2">
      <c r="A527" s="1">
        <v>501</v>
      </c>
      <c r="B527" s="1">
        <v>1.4102535308994955</v>
      </c>
      <c r="C527" s="1">
        <v>-0.34554279390706721</v>
      </c>
      <c r="O527">
        <v>1.2527629684953681</v>
      </c>
      <c r="P527">
        <v>14</v>
      </c>
      <c r="Q527">
        <v>5</v>
      </c>
      <c r="R527">
        <f t="shared" si="8"/>
        <v>-168.238</v>
      </c>
    </row>
    <row r="528" spans="1:18" x14ac:dyDescent="0.2">
      <c r="A528" s="1">
        <v>502</v>
      </c>
      <c r="B528" s="1">
        <v>1.3077116922407559</v>
      </c>
      <c r="C528" s="1">
        <v>-0.74809590430533324</v>
      </c>
      <c r="Q528">
        <f>AVERAGE(Q2:Q527)</f>
        <v>17.017110266159698</v>
      </c>
    </row>
    <row r="529" spans="1:3" x14ac:dyDescent="0.2">
      <c r="A529" s="1">
        <v>503</v>
      </c>
      <c r="B529" s="1">
        <v>0.7103163716836457</v>
      </c>
      <c r="C529" s="1">
        <v>0.35094013044069505</v>
      </c>
    </row>
    <row r="530" spans="1:3" x14ac:dyDescent="0.2">
      <c r="A530" s="1">
        <v>504</v>
      </c>
      <c r="B530" s="1">
        <v>1.0773427443171584</v>
      </c>
      <c r="C530" s="1">
        <v>-1.2632007324730132E-2</v>
      </c>
    </row>
    <row r="531" spans="1:3" x14ac:dyDescent="0.2">
      <c r="A531" s="1">
        <v>505</v>
      </c>
      <c r="B531" s="1">
        <v>1.8948779946943537</v>
      </c>
      <c r="C531" s="1">
        <v>0.97925145710038874</v>
      </c>
    </row>
    <row r="532" spans="1:3" x14ac:dyDescent="0.2">
      <c r="A532" s="1">
        <v>506</v>
      </c>
      <c r="B532" s="1">
        <v>1.8390351628244281</v>
      </c>
      <c r="C532" s="1">
        <v>-6.4536990761179247E-3</v>
      </c>
    </row>
    <row r="533" spans="1:3" x14ac:dyDescent="0.2">
      <c r="A533" s="1">
        <v>507</v>
      </c>
      <c r="B533" s="1">
        <v>1.1247046531889608</v>
      </c>
      <c r="C533" s="1">
        <v>-0.1691932081615245</v>
      </c>
    </row>
    <row r="534" spans="1:3" x14ac:dyDescent="0.2">
      <c r="A534" s="1">
        <v>508</v>
      </c>
      <c r="B534" s="1">
        <v>1.8994135995975108</v>
      </c>
      <c r="C534" s="1">
        <v>-7.8087953997396653E-3</v>
      </c>
    </row>
    <row r="535" spans="1:3" x14ac:dyDescent="0.2">
      <c r="A535" s="1">
        <v>509</v>
      </c>
      <c r="B535" s="1">
        <v>1.7088486854028615</v>
      </c>
      <c r="C535" s="1">
        <v>-0.45608571690749344</v>
      </c>
    </row>
    <row r="536" spans="1:3" x14ac:dyDescent="0.2">
      <c r="A536" s="1">
        <v>510</v>
      </c>
      <c r="B536" s="1">
        <v>1.5955884543843433</v>
      </c>
      <c r="C536" s="1">
        <v>0.27621372251724807</v>
      </c>
    </row>
    <row r="537" spans="1:3" x14ac:dyDescent="0.2">
      <c r="A537" s="1">
        <v>511</v>
      </c>
      <c r="B537" s="1">
        <v>1.760330608593097</v>
      </c>
      <c r="C537" s="1">
        <v>-0.6617183199249872</v>
      </c>
    </row>
    <row r="538" spans="1:3" x14ac:dyDescent="0.2">
      <c r="A538" s="1">
        <v>512</v>
      </c>
      <c r="B538" s="1">
        <v>1.5630407352571458</v>
      </c>
      <c r="C538" s="1">
        <v>-8.5992010868791047E-2</v>
      </c>
    </row>
    <row r="539" spans="1:3" x14ac:dyDescent="0.2">
      <c r="A539" s="1">
        <v>513</v>
      </c>
      <c r="B539" s="1">
        <v>1.5441065311941078</v>
      </c>
      <c r="C539" s="1">
        <v>0.75847856179993811</v>
      </c>
    </row>
    <row r="540" spans="1:3" x14ac:dyDescent="0.2">
      <c r="A540" s="1">
        <v>514</v>
      </c>
      <c r="B540" s="1">
        <v>1.1628020065813423</v>
      </c>
      <c r="C540" s="1">
        <v>0.43658556999925668</v>
      </c>
    </row>
    <row r="541" spans="1:3" x14ac:dyDescent="0.2">
      <c r="A541" s="1">
        <v>515</v>
      </c>
      <c r="B541" s="1">
        <v>1.9682618599268058</v>
      </c>
      <c r="C541" s="1">
        <v>0.22896271740941376</v>
      </c>
    </row>
    <row r="542" spans="1:3" x14ac:dyDescent="0.2">
      <c r="A542" s="1">
        <v>516</v>
      </c>
      <c r="B542" s="1">
        <v>1.5646993004702019</v>
      </c>
      <c r="C542" s="1">
        <v>-1.2070248561983861</v>
      </c>
    </row>
    <row r="543" spans="1:3" x14ac:dyDescent="0.2">
      <c r="A543" s="1">
        <v>517</v>
      </c>
      <c r="B543" s="1">
        <v>1.4205499155375427</v>
      </c>
      <c r="C543" s="1">
        <v>-0.29562031855205961</v>
      </c>
    </row>
    <row r="544" spans="1:3" x14ac:dyDescent="0.2">
      <c r="A544" s="1">
        <v>518</v>
      </c>
      <c r="B544" s="1">
        <v>1.7133548246321475</v>
      </c>
      <c r="C544" s="1">
        <v>0.51988019022710508</v>
      </c>
    </row>
    <row r="545" spans="1:3" x14ac:dyDescent="0.2">
      <c r="A545" s="1">
        <v>519</v>
      </c>
      <c r="B545" s="1">
        <v>1.5749956851082492</v>
      </c>
      <c r="C545" s="1">
        <v>0.4399073354340155</v>
      </c>
    </row>
    <row r="546" spans="1:3" x14ac:dyDescent="0.2">
      <c r="A546" s="1">
        <v>520</v>
      </c>
      <c r="B546" s="1">
        <v>1.9650036608484351</v>
      </c>
      <c r="C546" s="1">
        <v>-0.40685904280188523</v>
      </c>
    </row>
    <row r="547" spans="1:3" x14ac:dyDescent="0.2">
      <c r="A547" s="1">
        <v>521</v>
      </c>
      <c r="B547" s="1">
        <v>1.4102535308994955</v>
      </c>
      <c r="C547" s="1">
        <v>0.32140201425885428</v>
      </c>
    </row>
    <row r="548" spans="1:3" x14ac:dyDescent="0.2">
      <c r="A548" s="1">
        <v>522</v>
      </c>
      <c r="B548" s="1">
        <v>1.9321065492743041</v>
      </c>
      <c r="C548" s="1">
        <v>0.77594365182790592</v>
      </c>
    </row>
    <row r="549" spans="1:3" x14ac:dyDescent="0.2">
      <c r="A549" s="1">
        <v>523</v>
      </c>
      <c r="B549" s="1">
        <v>1.2051698535820168</v>
      </c>
      <c r="C549" s="1">
        <v>-0.38539002208870543</v>
      </c>
    </row>
    <row r="550" spans="1:3" x14ac:dyDescent="0.2">
      <c r="A550" s="1">
        <v>524</v>
      </c>
      <c r="B550" s="1">
        <v>1.8229779984514909</v>
      </c>
      <c r="C550" s="1">
        <v>-0.28181892677068499</v>
      </c>
    </row>
    <row r="551" spans="1:3" x14ac:dyDescent="0.2">
      <c r="A551" s="1">
        <v>525</v>
      </c>
      <c r="B551" s="1">
        <v>1.8483423014694158</v>
      </c>
      <c r="C551" s="1">
        <v>0.59920856177481552</v>
      </c>
    </row>
    <row r="552" spans="1:3" ht="13.5" thickBot="1" x14ac:dyDescent="0.25">
      <c r="A552" s="2">
        <v>526</v>
      </c>
      <c r="B552" s="2">
        <v>1.6447424931415262</v>
      </c>
      <c r="C552" s="2">
        <v>-0.39197952464615815</v>
      </c>
    </row>
  </sheetData>
  <mergeCells count="1"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3"/>
  <sheetViews>
    <sheetView tabSelected="1" topLeftCell="I1" workbookViewId="0">
      <selection activeCell="P42" sqref="P42"/>
    </sheetView>
  </sheetViews>
  <sheetFormatPr defaultRowHeight="12.75" x14ac:dyDescent="0.2"/>
  <cols>
    <col min="2" max="2" width="16.85546875" customWidth="1"/>
    <col min="3" max="3" width="19.140625" customWidth="1"/>
    <col min="4" max="4" width="18.140625" customWidth="1"/>
    <col min="11" max="11" width="18.140625" customWidth="1"/>
    <col min="12" max="12" width="15" customWidth="1"/>
    <col min="13" max="13" width="14" customWidth="1"/>
    <col min="16" max="16" width="17.85546875" customWidth="1"/>
    <col min="17" max="17" width="15" customWidth="1"/>
    <col min="18" max="18" width="14.7109375" customWidth="1"/>
    <col min="19" max="19" width="17.28515625" customWidth="1"/>
    <col min="20" max="20" width="11.5703125" customWidth="1"/>
    <col min="21" max="21" width="31.42578125" customWidth="1"/>
    <col min="23" max="24" width="14.28515625" customWidth="1"/>
  </cols>
  <sheetData>
    <row r="1" spans="1:24" ht="15" x14ac:dyDescent="0.2">
      <c r="B1" s="11" t="s">
        <v>54</v>
      </c>
      <c r="C1" s="11" t="s">
        <v>55</v>
      </c>
      <c r="D1" s="11" t="s">
        <v>56</v>
      </c>
    </row>
    <row r="2" spans="1:24" x14ac:dyDescent="0.2">
      <c r="A2" t="s">
        <v>63</v>
      </c>
      <c r="B2" t="s">
        <v>0</v>
      </c>
      <c r="C2" t="s">
        <v>1</v>
      </c>
      <c r="D2" t="s">
        <v>2</v>
      </c>
      <c r="E2" t="s">
        <v>3</v>
      </c>
      <c r="F2" s="5" t="s">
        <v>59</v>
      </c>
      <c r="G2" s="5" t="s">
        <v>60</v>
      </c>
      <c r="H2" s="5" t="s">
        <v>61</v>
      </c>
      <c r="I2" s="5" t="s">
        <v>62</v>
      </c>
    </row>
    <row r="3" spans="1:24" x14ac:dyDescent="0.2">
      <c r="A3">
        <v>1.3049206231911203</v>
      </c>
      <c r="B3">
        <v>3.1</v>
      </c>
      <c r="C3">
        <v>11</v>
      </c>
      <c r="D3">
        <v>2</v>
      </c>
      <c r="E3">
        <v>0</v>
      </c>
      <c r="F3">
        <f>C3-12</f>
        <v>-1</v>
      </c>
      <c r="G3">
        <f>D3-15</f>
        <v>-13</v>
      </c>
      <c r="H3">
        <f>E3-10</f>
        <v>-10</v>
      </c>
      <c r="I3">
        <f>LN(B3)</f>
        <v>1.1314021114911006</v>
      </c>
      <c r="K3" t="s">
        <v>5</v>
      </c>
      <c r="S3" t="s">
        <v>5</v>
      </c>
    </row>
    <row r="4" spans="1:24" ht="13.5" thickBot="1" x14ac:dyDescent="0.25">
      <c r="A4">
        <v>1.5235062271845023</v>
      </c>
      <c r="B4">
        <v>3.24</v>
      </c>
      <c r="C4">
        <v>12</v>
      </c>
      <c r="D4">
        <v>22</v>
      </c>
      <c r="E4">
        <v>2</v>
      </c>
      <c r="F4">
        <f t="shared" ref="F4:F67" si="0">C4-12</f>
        <v>0</v>
      </c>
      <c r="G4">
        <f t="shared" ref="G4:G67" si="1">D4-15</f>
        <v>7</v>
      </c>
      <c r="H4">
        <f t="shared" ref="H4:H67" si="2">E4-10</f>
        <v>-8</v>
      </c>
      <c r="I4">
        <f t="shared" ref="I4:I67" si="3">LN(B4)</f>
        <v>1.1755733298042381</v>
      </c>
    </row>
    <row r="5" spans="1:24" x14ac:dyDescent="0.2">
      <c r="A5">
        <v>1.3049206231911203</v>
      </c>
      <c r="B5">
        <v>3</v>
      </c>
      <c r="C5">
        <v>11</v>
      </c>
      <c r="D5">
        <v>2</v>
      </c>
      <c r="E5">
        <v>0</v>
      </c>
      <c r="F5">
        <f t="shared" si="0"/>
        <v>-1</v>
      </c>
      <c r="G5">
        <f t="shared" si="1"/>
        <v>-13</v>
      </c>
      <c r="H5">
        <f t="shared" si="2"/>
        <v>-10</v>
      </c>
      <c r="I5">
        <f t="shared" si="3"/>
        <v>1.0986122886681098</v>
      </c>
      <c r="K5" s="4" t="s">
        <v>6</v>
      </c>
      <c r="L5" s="4"/>
      <c r="S5" s="4" t="s">
        <v>6</v>
      </c>
      <c r="T5" s="4"/>
    </row>
    <row r="6" spans="1:24" x14ac:dyDescent="0.2">
      <c r="A6">
        <v>1.8198023337795983</v>
      </c>
      <c r="B6">
        <v>6</v>
      </c>
      <c r="C6">
        <v>8</v>
      </c>
      <c r="D6">
        <v>44</v>
      </c>
      <c r="E6">
        <v>28</v>
      </c>
      <c r="F6">
        <f t="shared" si="0"/>
        <v>-4</v>
      </c>
      <c r="G6">
        <f t="shared" si="1"/>
        <v>29</v>
      </c>
      <c r="H6">
        <f t="shared" si="2"/>
        <v>18</v>
      </c>
      <c r="I6">
        <f t="shared" si="3"/>
        <v>1.791759469228055</v>
      </c>
      <c r="K6" s="1" t="s">
        <v>7</v>
      </c>
      <c r="L6" s="1">
        <v>0.56215062300319318</v>
      </c>
      <c r="S6" s="1" t="s">
        <v>7</v>
      </c>
      <c r="T6" s="1">
        <v>0.88672355153876881</v>
      </c>
    </row>
    <row r="7" spans="1:24" x14ac:dyDescent="0.2">
      <c r="A7">
        <v>1.4616895909942442</v>
      </c>
      <c r="B7">
        <v>5.3</v>
      </c>
      <c r="C7">
        <v>12</v>
      </c>
      <c r="D7">
        <v>7</v>
      </c>
      <c r="E7">
        <v>2</v>
      </c>
      <c r="F7">
        <f t="shared" si="0"/>
        <v>0</v>
      </c>
      <c r="G7">
        <f t="shared" si="1"/>
        <v>-8</v>
      </c>
      <c r="H7">
        <f t="shared" si="2"/>
        <v>-8</v>
      </c>
      <c r="I7">
        <f t="shared" si="3"/>
        <v>1.6677068205580761</v>
      </c>
      <c r="K7" s="1" t="s">
        <v>8</v>
      </c>
      <c r="L7" s="1">
        <v>0.31601332294287821</v>
      </c>
      <c r="S7" s="1" t="s">
        <v>8</v>
      </c>
      <c r="T7" s="1">
        <v>0.7862786568535276</v>
      </c>
    </row>
    <row r="8" spans="1:24" x14ac:dyDescent="0.2">
      <c r="A8">
        <v>1.9704510636916739</v>
      </c>
      <c r="B8">
        <v>8.75</v>
      </c>
      <c r="C8">
        <v>16</v>
      </c>
      <c r="D8">
        <v>9</v>
      </c>
      <c r="E8">
        <v>8</v>
      </c>
      <c r="F8">
        <f t="shared" si="0"/>
        <v>4</v>
      </c>
      <c r="G8">
        <f t="shared" si="1"/>
        <v>-6</v>
      </c>
      <c r="H8">
        <f t="shared" si="2"/>
        <v>-2</v>
      </c>
      <c r="I8">
        <f t="shared" si="3"/>
        <v>2.1690537003695232</v>
      </c>
      <c r="K8" s="1" t="s">
        <v>9</v>
      </c>
      <c r="L8" s="1">
        <v>0.3120823650287568</v>
      </c>
      <c r="S8" s="1" t="s">
        <v>9</v>
      </c>
      <c r="T8" s="1">
        <v>0.78437389494876564</v>
      </c>
    </row>
    <row r="9" spans="1:24" x14ac:dyDescent="0.2">
      <c r="A9">
        <v>2.1571684752636275</v>
      </c>
      <c r="B9">
        <v>11.25</v>
      </c>
      <c r="C9">
        <v>18</v>
      </c>
      <c r="D9">
        <v>15</v>
      </c>
      <c r="E9">
        <v>7</v>
      </c>
      <c r="F9">
        <f t="shared" si="0"/>
        <v>6</v>
      </c>
      <c r="G9">
        <f t="shared" si="1"/>
        <v>0</v>
      </c>
      <c r="H9">
        <f t="shared" si="2"/>
        <v>-3</v>
      </c>
      <c r="I9">
        <f t="shared" si="3"/>
        <v>2.4203681286504293</v>
      </c>
      <c r="K9" s="1" t="s">
        <v>10</v>
      </c>
      <c r="L9" s="1">
        <v>0.44086203198873769</v>
      </c>
      <c r="S9" s="1" t="s">
        <v>10</v>
      </c>
      <c r="T9" s="1">
        <v>3.2185225147584604</v>
      </c>
    </row>
    <row r="10" spans="1:24" ht="13.5" thickBot="1" x14ac:dyDescent="0.25">
      <c r="A10">
        <v>1.4755145903789217</v>
      </c>
      <c r="B10">
        <v>5</v>
      </c>
      <c r="C10">
        <v>12</v>
      </c>
      <c r="D10">
        <v>5</v>
      </c>
      <c r="E10">
        <v>3</v>
      </c>
      <c r="F10">
        <f t="shared" si="0"/>
        <v>0</v>
      </c>
      <c r="G10">
        <f t="shared" si="1"/>
        <v>-10</v>
      </c>
      <c r="H10">
        <f t="shared" si="2"/>
        <v>-7</v>
      </c>
      <c r="I10">
        <f t="shared" si="3"/>
        <v>1.6094379124341003</v>
      </c>
      <c r="K10" s="2" t="s">
        <v>11</v>
      </c>
      <c r="L10" s="2">
        <v>526</v>
      </c>
      <c r="S10" s="2" t="s">
        <v>11</v>
      </c>
      <c r="T10" s="2">
        <v>526</v>
      </c>
    </row>
    <row r="11" spans="1:24" x14ac:dyDescent="0.2">
      <c r="A11">
        <v>1.5841250985886617</v>
      </c>
      <c r="B11">
        <v>3.6</v>
      </c>
      <c r="C11">
        <v>12</v>
      </c>
      <c r="D11">
        <v>26</v>
      </c>
      <c r="E11">
        <v>4</v>
      </c>
      <c r="F11">
        <f t="shared" si="0"/>
        <v>0</v>
      </c>
      <c r="G11">
        <f t="shared" si="1"/>
        <v>11</v>
      </c>
      <c r="H11">
        <f t="shared" si="2"/>
        <v>-6</v>
      </c>
      <c r="I11">
        <f t="shared" si="3"/>
        <v>1.2809338454620642</v>
      </c>
    </row>
    <row r="12" spans="1:24" ht="13.5" thickBot="1" x14ac:dyDescent="0.25">
      <c r="A12">
        <v>2.4029282971067665</v>
      </c>
      <c r="B12">
        <v>18.18</v>
      </c>
      <c r="C12">
        <v>17</v>
      </c>
      <c r="D12">
        <v>22</v>
      </c>
      <c r="E12">
        <v>21</v>
      </c>
      <c r="F12">
        <f t="shared" si="0"/>
        <v>5</v>
      </c>
      <c r="G12">
        <f t="shared" si="1"/>
        <v>7</v>
      </c>
      <c r="H12">
        <f t="shared" si="2"/>
        <v>11</v>
      </c>
      <c r="I12">
        <f t="shared" si="3"/>
        <v>2.9003220887493328</v>
      </c>
      <c r="K12" t="s">
        <v>12</v>
      </c>
      <c r="S12" t="s">
        <v>12</v>
      </c>
    </row>
    <row r="13" spans="1:24" x14ac:dyDescent="0.2">
      <c r="A13">
        <v>1.8339266493520521</v>
      </c>
      <c r="B13">
        <v>6.25</v>
      </c>
      <c r="C13">
        <v>16</v>
      </c>
      <c r="D13">
        <v>8</v>
      </c>
      <c r="E13">
        <v>2</v>
      </c>
      <c r="F13">
        <f t="shared" si="0"/>
        <v>4</v>
      </c>
      <c r="G13">
        <f t="shared" si="1"/>
        <v>-7</v>
      </c>
      <c r="H13">
        <f t="shared" si="2"/>
        <v>-8</v>
      </c>
      <c r="I13">
        <f t="shared" si="3"/>
        <v>1.8325814637483102</v>
      </c>
      <c r="K13" s="3"/>
      <c r="L13" s="3" t="s">
        <v>17</v>
      </c>
      <c r="M13" s="3" t="s">
        <v>18</v>
      </c>
      <c r="N13" s="3" t="s">
        <v>19</v>
      </c>
      <c r="O13" s="3" t="s">
        <v>20</v>
      </c>
      <c r="P13" s="3" t="s">
        <v>21</v>
      </c>
      <c r="S13" s="3"/>
      <c r="T13" s="3" t="s">
        <v>17</v>
      </c>
      <c r="U13" s="3" t="s">
        <v>18</v>
      </c>
      <c r="V13" s="3" t="s">
        <v>19</v>
      </c>
      <c r="W13" s="3" t="s">
        <v>20</v>
      </c>
      <c r="X13" s="3" t="s">
        <v>21</v>
      </c>
    </row>
    <row r="14" spans="1:24" x14ac:dyDescent="0.2">
      <c r="A14">
        <v>1.4930997069096994</v>
      </c>
      <c r="B14">
        <v>8.1300000000000008</v>
      </c>
      <c r="C14">
        <v>13</v>
      </c>
      <c r="D14">
        <v>3</v>
      </c>
      <c r="E14">
        <v>0</v>
      </c>
      <c r="F14">
        <f t="shared" si="0"/>
        <v>1</v>
      </c>
      <c r="G14">
        <f t="shared" si="1"/>
        <v>-12</v>
      </c>
      <c r="H14">
        <f t="shared" si="2"/>
        <v>-10</v>
      </c>
      <c r="I14">
        <f t="shared" si="3"/>
        <v>2.0955609235597192</v>
      </c>
      <c r="K14" s="1" t="s">
        <v>13</v>
      </c>
      <c r="L14" s="1">
        <v>3</v>
      </c>
      <c r="M14" s="1">
        <v>46.874176311365247</v>
      </c>
      <c r="N14" s="1">
        <v>15.624725437121748</v>
      </c>
      <c r="O14" s="1">
        <v>80.390919935226648</v>
      </c>
      <c r="P14" s="1">
        <v>9.1299586607939326E-43</v>
      </c>
      <c r="S14" s="1" t="s">
        <v>13</v>
      </c>
      <c r="T14" s="1">
        <v>1</v>
      </c>
      <c r="U14" s="1">
        <v>20007.876531546266</v>
      </c>
      <c r="V14" s="1">
        <v>20007.876531546266</v>
      </c>
      <c r="W14" s="1">
        <v>1931.4696827690952</v>
      </c>
      <c r="X14" s="1">
        <v>6.9743708043330594E-178</v>
      </c>
    </row>
    <row r="15" spans="1:24" x14ac:dyDescent="0.2">
      <c r="A15">
        <v>1.4505240285422916</v>
      </c>
      <c r="B15">
        <v>8.77</v>
      </c>
      <c r="C15">
        <v>12</v>
      </c>
      <c r="D15">
        <v>15</v>
      </c>
      <c r="E15">
        <v>0</v>
      </c>
      <c r="F15">
        <f t="shared" si="0"/>
        <v>0</v>
      </c>
      <c r="G15">
        <f t="shared" si="1"/>
        <v>0</v>
      </c>
      <c r="H15">
        <f t="shared" si="2"/>
        <v>-10</v>
      </c>
      <c r="I15">
        <f t="shared" si="3"/>
        <v>2.1713368063840917</v>
      </c>
      <c r="K15" s="1" t="s">
        <v>14</v>
      </c>
      <c r="L15" s="1">
        <v>522</v>
      </c>
      <c r="M15" s="1">
        <v>101.45557091210263</v>
      </c>
      <c r="N15" s="1">
        <v>0.19435933124923876</v>
      </c>
      <c r="O15" s="1"/>
      <c r="P15" s="1"/>
      <c r="S15" s="1" t="s">
        <v>14</v>
      </c>
      <c r="T15" s="1">
        <v>525</v>
      </c>
      <c r="U15" s="1">
        <v>5438.4157684537395</v>
      </c>
      <c r="V15" s="1">
        <v>10.358887178007123</v>
      </c>
      <c r="W15" s="1"/>
      <c r="X15" s="1"/>
    </row>
    <row r="16" spans="1:24" ht="13.5" thickBot="1" x14ac:dyDescent="0.25">
      <c r="A16">
        <v>1.5290890084104787</v>
      </c>
      <c r="B16">
        <v>5.5</v>
      </c>
      <c r="C16">
        <v>12</v>
      </c>
      <c r="D16">
        <v>18</v>
      </c>
      <c r="E16">
        <v>3</v>
      </c>
      <c r="F16">
        <f t="shared" si="0"/>
        <v>0</v>
      </c>
      <c r="G16">
        <f t="shared" si="1"/>
        <v>3</v>
      </c>
      <c r="H16">
        <f t="shared" si="2"/>
        <v>-7</v>
      </c>
      <c r="I16">
        <f t="shared" si="3"/>
        <v>1.7047480922384253</v>
      </c>
      <c r="K16" s="2" t="s">
        <v>15</v>
      </c>
      <c r="L16" s="2">
        <v>525</v>
      </c>
      <c r="M16" s="2">
        <v>148.32974722346788</v>
      </c>
      <c r="N16" s="2"/>
      <c r="O16" s="2"/>
      <c r="P16" s="2"/>
      <c r="S16" s="2" t="s">
        <v>15</v>
      </c>
      <c r="T16" s="2">
        <v>526</v>
      </c>
      <c r="U16" s="2">
        <v>25446.292300000005</v>
      </c>
      <c r="V16" s="2"/>
      <c r="W16" s="2"/>
      <c r="X16" s="2"/>
    </row>
    <row r="17" spans="1:27" ht="13.5" thickBot="1" x14ac:dyDescent="0.25">
      <c r="A17">
        <v>1.8474700369625781</v>
      </c>
      <c r="B17">
        <v>22.2</v>
      </c>
      <c r="C17">
        <v>12</v>
      </c>
      <c r="D17">
        <v>31</v>
      </c>
      <c r="E17">
        <v>15</v>
      </c>
      <c r="F17">
        <f t="shared" si="0"/>
        <v>0</v>
      </c>
      <c r="G17">
        <f t="shared" si="1"/>
        <v>16</v>
      </c>
      <c r="H17">
        <f t="shared" si="2"/>
        <v>5</v>
      </c>
      <c r="I17">
        <f t="shared" si="3"/>
        <v>3.1000922888782338</v>
      </c>
    </row>
    <row r="18" spans="1:27" x14ac:dyDescent="0.2">
      <c r="A18">
        <v>1.8145188687413984</v>
      </c>
      <c r="B18">
        <v>17.329999999999998</v>
      </c>
      <c r="C18">
        <v>16</v>
      </c>
      <c r="D18">
        <v>14</v>
      </c>
      <c r="E18">
        <v>0</v>
      </c>
      <c r="F18">
        <f t="shared" si="0"/>
        <v>4</v>
      </c>
      <c r="G18">
        <f t="shared" si="1"/>
        <v>-1</v>
      </c>
      <c r="H18">
        <f t="shared" si="2"/>
        <v>-10</v>
      </c>
      <c r="I18">
        <f t="shared" si="3"/>
        <v>2.8524391037275145</v>
      </c>
      <c r="K18" s="3"/>
      <c r="L18" s="3" t="s">
        <v>22</v>
      </c>
      <c r="M18" s="3" t="s">
        <v>10</v>
      </c>
      <c r="N18" s="3" t="s">
        <v>23</v>
      </c>
      <c r="O18" s="3" t="s">
        <v>24</v>
      </c>
      <c r="P18" s="3" t="s">
        <v>25</v>
      </c>
      <c r="Q18" s="3" t="s">
        <v>26</v>
      </c>
      <c r="S18" s="3"/>
      <c r="T18" s="3" t="s">
        <v>22</v>
      </c>
      <c r="U18" s="3" t="s">
        <v>10</v>
      </c>
      <c r="V18" s="3" t="s">
        <v>23</v>
      </c>
      <c r="W18" s="3" t="s">
        <v>24</v>
      </c>
      <c r="X18" s="3" t="s">
        <v>25</v>
      </c>
      <c r="Y18" s="3" t="s">
        <v>26</v>
      </c>
      <c r="Z18" s="3" t="s">
        <v>27</v>
      </c>
      <c r="AA18" s="3" t="s">
        <v>28</v>
      </c>
    </row>
    <row r="19" spans="1:27" x14ac:dyDescent="0.2">
      <c r="A19">
        <v>1.4299184831455389</v>
      </c>
      <c r="B19">
        <v>7.5</v>
      </c>
      <c r="C19">
        <v>12</v>
      </c>
      <c r="D19">
        <v>10</v>
      </c>
      <c r="E19">
        <v>0</v>
      </c>
      <c r="F19">
        <f t="shared" si="0"/>
        <v>0</v>
      </c>
      <c r="G19">
        <f t="shared" si="1"/>
        <v>-5</v>
      </c>
      <c r="H19">
        <f t="shared" si="2"/>
        <v>-10</v>
      </c>
      <c r="I19">
        <f t="shared" si="3"/>
        <v>2.0149030205422647</v>
      </c>
      <c r="K19" s="1" t="s">
        <v>16</v>
      </c>
      <c r="L19" s="8">
        <v>1.6711962039760768</v>
      </c>
      <c r="M19" s="8">
        <v>2.6540648374761906E-2</v>
      </c>
      <c r="N19" s="1">
        <v>62.967421909905354</v>
      </c>
      <c r="O19" s="1">
        <v>5.2933873893950254E-246</v>
      </c>
      <c r="P19" s="8">
        <v>1.6190565975153353</v>
      </c>
      <c r="Q19" s="8">
        <v>1.7233358104368184</v>
      </c>
      <c r="S19" s="1" t="s">
        <v>16</v>
      </c>
      <c r="T19" s="1">
        <v>0</v>
      </c>
      <c r="U19" s="1" t="e">
        <v>#N/A</v>
      </c>
      <c r="V19" s="1" t="e">
        <v>#N/A</v>
      </c>
      <c r="W19" s="1" t="e">
        <v>#N/A</v>
      </c>
      <c r="X19" s="1" t="e">
        <v>#N/A</v>
      </c>
      <c r="Y19" s="1" t="e">
        <v>#N/A</v>
      </c>
      <c r="Z19" s="1" t="e">
        <v>#N/A</v>
      </c>
      <c r="AA19" s="1" t="e">
        <v>#N/A</v>
      </c>
    </row>
    <row r="20" spans="1:27" ht="13.5" thickBot="1" x14ac:dyDescent="0.25">
      <c r="A20">
        <v>1.7673463003750416</v>
      </c>
      <c r="B20">
        <v>10.63</v>
      </c>
      <c r="C20">
        <v>13</v>
      </c>
      <c r="D20">
        <v>16</v>
      </c>
      <c r="E20">
        <v>10</v>
      </c>
      <c r="F20">
        <f t="shared" si="0"/>
        <v>1</v>
      </c>
      <c r="G20">
        <f t="shared" si="1"/>
        <v>1</v>
      </c>
      <c r="H20">
        <f t="shared" si="2"/>
        <v>0</v>
      </c>
      <c r="I20">
        <f t="shared" si="3"/>
        <v>2.3636801923538568</v>
      </c>
      <c r="K20" s="1" t="s">
        <v>59</v>
      </c>
      <c r="L20" s="1">
        <v>9.2028987319614397E-2</v>
      </c>
      <c r="M20" s="1">
        <v>7.3299232589269592E-3</v>
      </c>
      <c r="N20" s="1">
        <v>12.555245678395641</v>
      </c>
      <c r="O20" s="1">
        <v>8.8241949647256937E-32</v>
      </c>
      <c r="P20" s="1">
        <v>7.7629214235272151E-2</v>
      </c>
      <c r="Q20" s="1">
        <v>0.10642876040395664</v>
      </c>
      <c r="S20" s="2" t="s">
        <v>63</v>
      </c>
      <c r="T20" s="2">
        <v>3.7367575786803671</v>
      </c>
      <c r="U20" s="2">
        <v>8.5025848811525834E-2</v>
      </c>
      <c r="V20" s="2">
        <v>43.94848897026035</v>
      </c>
      <c r="W20" s="2">
        <v>4.7721496240949181E-178</v>
      </c>
      <c r="X20" s="2">
        <v>3.5697249062466874</v>
      </c>
      <c r="Y20" s="2">
        <v>3.9037902511140468</v>
      </c>
      <c r="Z20" s="2">
        <v>3.5697249062466874</v>
      </c>
      <c r="AA20" s="2">
        <v>3.9037902511140468</v>
      </c>
    </row>
    <row r="21" spans="1:27" x14ac:dyDescent="0.2">
      <c r="A21">
        <v>1.4422818103835906</v>
      </c>
      <c r="B21">
        <v>3.6</v>
      </c>
      <c r="C21">
        <v>12</v>
      </c>
      <c r="D21">
        <v>13</v>
      </c>
      <c r="E21">
        <v>0</v>
      </c>
      <c r="F21">
        <f t="shared" si="0"/>
        <v>0</v>
      </c>
      <c r="G21">
        <f t="shared" si="1"/>
        <v>-2</v>
      </c>
      <c r="H21">
        <f t="shared" si="2"/>
        <v>-10</v>
      </c>
      <c r="I21">
        <f t="shared" si="3"/>
        <v>1.2809338454620642</v>
      </c>
      <c r="K21" s="1" t="s">
        <v>60</v>
      </c>
      <c r="L21" s="1">
        <v>4.121109079350537E-3</v>
      </c>
      <c r="M21" s="1">
        <v>1.7232771971854449E-3</v>
      </c>
      <c r="N21" s="1">
        <v>2.3914371327383481</v>
      </c>
      <c r="O21" s="1">
        <v>1.7135621986494334E-2</v>
      </c>
      <c r="P21" s="1">
        <v>7.3569838345132919E-4</v>
      </c>
      <c r="Q21" s="1">
        <v>7.5065197752497443E-3</v>
      </c>
    </row>
    <row r="22" spans="1:27" ht="13.5" thickBot="1" x14ac:dyDescent="0.25">
      <c r="A22">
        <v>1.6694706244689239</v>
      </c>
      <c r="B22">
        <v>4.5</v>
      </c>
      <c r="C22">
        <v>12</v>
      </c>
      <c r="D22">
        <v>36</v>
      </c>
      <c r="E22">
        <v>6</v>
      </c>
      <c r="F22">
        <f t="shared" si="0"/>
        <v>0</v>
      </c>
      <c r="G22">
        <f t="shared" si="1"/>
        <v>21</v>
      </c>
      <c r="H22">
        <f t="shared" si="2"/>
        <v>-4</v>
      </c>
      <c r="I22">
        <f t="shared" si="3"/>
        <v>1.5040773967762742</v>
      </c>
      <c r="K22" s="2" t="s">
        <v>61</v>
      </c>
      <c r="L22" s="2">
        <v>2.2067217543378533E-2</v>
      </c>
      <c r="M22" s="2">
        <v>3.0936491844473653E-3</v>
      </c>
      <c r="N22" s="2">
        <v>7.1330704380821759</v>
      </c>
      <c r="O22" s="2">
        <v>3.2944071433877297E-12</v>
      </c>
      <c r="P22" s="2">
        <v>1.5989685121146333E-2</v>
      </c>
      <c r="Q22" s="2">
        <v>2.8144749965610734E-2</v>
      </c>
    </row>
    <row r="23" spans="1:27" x14ac:dyDescent="0.2">
      <c r="A23">
        <v>1.5223084623984036</v>
      </c>
      <c r="B23">
        <v>6.88</v>
      </c>
      <c r="C23">
        <v>12</v>
      </c>
      <c r="D23">
        <v>11</v>
      </c>
      <c r="E23">
        <v>4</v>
      </c>
      <c r="F23">
        <f t="shared" si="0"/>
        <v>0</v>
      </c>
      <c r="G23">
        <f t="shared" si="1"/>
        <v>-4</v>
      </c>
      <c r="H23">
        <f t="shared" si="2"/>
        <v>-6</v>
      </c>
      <c r="I23">
        <f t="shared" si="3"/>
        <v>1.9286186519452522</v>
      </c>
    </row>
    <row r="24" spans="1:27" ht="15" x14ac:dyDescent="0.2">
      <c r="A24">
        <v>1.7950933837171199</v>
      </c>
      <c r="B24">
        <v>8.48</v>
      </c>
      <c r="C24">
        <v>12</v>
      </c>
      <c r="D24">
        <v>29</v>
      </c>
      <c r="E24">
        <v>13</v>
      </c>
      <c r="F24">
        <f t="shared" si="0"/>
        <v>0</v>
      </c>
      <c r="G24">
        <f t="shared" si="1"/>
        <v>14</v>
      </c>
      <c r="H24">
        <f t="shared" si="2"/>
        <v>3</v>
      </c>
      <c r="I24">
        <f t="shared" si="3"/>
        <v>2.1377104498038118</v>
      </c>
      <c r="P24" s="11"/>
    </row>
    <row r="25" spans="1:27" x14ac:dyDescent="0.2">
      <c r="A25">
        <v>1.9925182812350524</v>
      </c>
      <c r="B25">
        <v>6.33</v>
      </c>
      <c r="C25">
        <v>16</v>
      </c>
      <c r="D25">
        <v>9</v>
      </c>
      <c r="E25">
        <v>9</v>
      </c>
      <c r="F25">
        <f t="shared" si="0"/>
        <v>4</v>
      </c>
      <c r="G25">
        <f t="shared" si="1"/>
        <v>-6</v>
      </c>
      <c r="H25">
        <f t="shared" si="2"/>
        <v>-1</v>
      </c>
      <c r="I25">
        <f t="shared" si="3"/>
        <v>1.8453002361560848</v>
      </c>
    </row>
    <row r="26" spans="1:27" ht="19.5" thickBot="1" x14ac:dyDescent="0.35">
      <c r="A26">
        <v>1.4231379371334636</v>
      </c>
      <c r="B26">
        <v>0.53</v>
      </c>
      <c r="C26">
        <v>12</v>
      </c>
      <c r="D26">
        <v>3</v>
      </c>
      <c r="E26">
        <v>1</v>
      </c>
      <c r="F26">
        <f t="shared" si="0"/>
        <v>0</v>
      </c>
      <c r="G26">
        <f t="shared" si="1"/>
        <v>-12</v>
      </c>
      <c r="H26">
        <f t="shared" si="2"/>
        <v>-9</v>
      </c>
      <c r="I26">
        <f t="shared" si="3"/>
        <v>-0.6348782724359695</v>
      </c>
      <c r="N26" s="5" t="s">
        <v>64</v>
      </c>
      <c r="O26" s="21" t="s">
        <v>80</v>
      </c>
      <c r="P26" s="21"/>
      <c r="Q26" s="21"/>
      <c r="R26" s="25">
        <f>EXP(P19)</f>
        <v>5.0483254665430559</v>
      </c>
      <c r="S26" s="25">
        <f>EXP(Q19)</f>
        <v>5.6031884984768192</v>
      </c>
      <c r="U26" s="25"/>
      <c r="W26" s="25"/>
      <c r="X26" s="25"/>
    </row>
    <row r="27" spans="1:27" x14ac:dyDescent="0.2">
      <c r="A27">
        <v>1.6256971813154173</v>
      </c>
      <c r="B27">
        <v>6</v>
      </c>
      <c r="C27">
        <v>11</v>
      </c>
      <c r="D27">
        <v>37</v>
      </c>
      <c r="E27">
        <v>8</v>
      </c>
      <c r="F27">
        <f t="shared" si="0"/>
        <v>-1</v>
      </c>
      <c r="G27">
        <f t="shared" si="1"/>
        <v>22</v>
      </c>
      <c r="H27">
        <f t="shared" si="2"/>
        <v>-2</v>
      </c>
      <c r="I27">
        <f t="shared" si="3"/>
        <v>1.791759469228055</v>
      </c>
      <c r="K27" s="3" t="s">
        <v>30</v>
      </c>
      <c r="L27" s="3" t="s">
        <v>63</v>
      </c>
      <c r="M27" s="3" t="s">
        <v>32</v>
      </c>
    </row>
    <row r="28" spans="1:27" ht="15" x14ac:dyDescent="0.2">
      <c r="A28">
        <v>1.8353883214986779</v>
      </c>
      <c r="B28">
        <v>9.56</v>
      </c>
      <c r="C28">
        <v>16</v>
      </c>
      <c r="D28">
        <v>3</v>
      </c>
      <c r="E28">
        <v>3</v>
      </c>
      <c r="F28">
        <f t="shared" si="0"/>
        <v>4</v>
      </c>
      <c r="G28">
        <f t="shared" si="1"/>
        <v>-12</v>
      </c>
      <c r="H28">
        <f t="shared" si="2"/>
        <v>-7</v>
      </c>
      <c r="I28">
        <f t="shared" si="3"/>
        <v>2.25758772706331</v>
      </c>
      <c r="K28" s="1">
        <v>1</v>
      </c>
      <c r="L28" s="1">
        <v>1.3049206231911203</v>
      </c>
      <c r="M28" s="1">
        <v>-0.17351851170001975</v>
      </c>
      <c r="P28" s="11" t="s">
        <v>57</v>
      </c>
      <c r="Q28" s="16" t="s">
        <v>58</v>
      </c>
      <c r="R28" s="16"/>
      <c r="S28" s="16"/>
      <c r="T28" s="16"/>
      <c r="U28" s="16"/>
    </row>
    <row r="29" spans="1:27" x14ac:dyDescent="0.2">
      <c r="A29">
        <v>2.0228277169371323</v>
      </c>
      <c r="B29">
        <v>7.78</v>
      </c>
      <c r="C29">
        <v>16</v>
      </c>
      <c r="D29">
        <v>11</v>
      </c>
      <c r="E29">
        <v>10</v>
      </c>
      <c r="F29">
        <f t="shared" si="0"/>
        <v>4</v>
      </c>
      <c r="G29">
        <f t="shared" si="1"/>
        <v>-4</v>
      </c>
      <c r="H29">
        <f t="shared" si="2"/>
        <v>0</v>
      </c>
      <c r="I29">
        <f t="shared" si="3"/>
        <v>2.0515563381903004</v>
      </c>
      <c r="K29" s="1">
        <v>2</v>
      </c>
      <c r="L29" s="1">
        <v>1.5235062271845023</v>
      </c>
      <c r="M29" s="1">
        <v>-0.34793289738026423</v>
      </c>
    </row>
    <row r="30" spans="1:27" x14ac:dyDescent="0.2">
      <c r="A30">
        <v>1.8845777230903575</v>
      </c>
      <c r="B30">
        <v>12.5</v>
      </c>
      <c r="C30">
        <v>16</v>
      </c>
      <c r="D30">
        <v>31</v>
      </c>
      <c r="E30">
        <v>0</v>
      </c>
      <c r="F30">
        <f t="shared" si="0"/>
        <v>4</v>
      </c>
      <c r="G30">
        <f t="shared" si="1"/>
        <v>16</v>
      </c>
      <c r="H30">
        <f t="shared" si="2"/>
        <v>-10</v>
      </c>
      <c r="I30">
        <f t="shared" si="3"/>
        <v>2.5257286443082556</v>
      </c>
      <c r="K30" s="1">
        <v>3</v>
      </c>
      <c r="L30" s="1">
        <v>1.3049206231911203</v>
      </c>
      <c r="M30" s="1">
        <v>-0.20630833452301056</v>
      </c>
    </row>
    <row r="31" spans="1:27" ht="18.75" x14ac:dyDescent="0.3">
      <c r="A31">
        <v>1.788427626691393</v>
      </c>
      <c r="B31">
        <v>12.5</v>
      </c>
      <c r="C31">
        <v>15</v>
      </c>
      <c r="D31">
        <v>30</v>
      </c>
      <c r="E31">
        <v>0</v>
      </c>
      <c r="F31">
        <f t="shared" si="0"/>
        <v>3</v>
      </c>
      <c r="G31">
        <f t="shared" si="1"/>
        <v>15</v>
      </c>
      <c r="H31">
        <f t="shared" si="2"/>
        <v>-10</v>
      </c>
      <c r="I31">
        <f t="shared" si="3"/>
        <v>2.5257286443082556</v>
      </c>
      <c r="K31" s="1">
        <v>4</v>
      </c>
      <c r="L31" s="1">
        <v>1.8198023337795983</v>
      </c>
      <c r="M31" s="1">
        <v>-2.8042864551543367E-2</v>
      </c>
      <c r="S31" s="25">
        <f>EXP(L9^2/2)*EXP(L19)</f>
        <v>5.8613260688454982</v>
      </c>
    </row>
    <row r="32" spans="1:27" x14ac:dyDescent="0.2">
      <c r="A32">
        <v>1.0797486423311093</v>
      </c>
      <c r="B32">
        <v>3.25</v>
      </c>
      <c r="C32">
        <v>8</v>
      </c>
      <c r="D32">
        <v>9</v>
      </c>
      <c r="E32">
        <v>1</v>
      </c>
      <c r="F32">
        <f t="shared" si="0"/>
        <v>-4</v>
      </c>
      <c r="G32">
        <f t="shared" si="1"/>
        <v>-6</v>
      </c>
      <c r="H32">
        <f t="shared" si="2"/>
        <v>-9</v>
      </c>
      <c r="I32">
        <f t="shared" si="3"/>
        <v>1.1786549963416462</v>
      </c>
      <c r="K32" s="1">
        <v>5</v>
      </c>
      <c r="L32" s="1">
        <v>1.4616895909942442</v>
      </c>
      <c r="M32" s="1">
        <v>0.20601722956383184</v>
      </c>
    </row>
    <row r="33" spans="1:21" x14ac:dyDescent="0.2">
      <c r="A33">
        <v>1.7778869635332173</v>
      </c>
      <c r="B33">
        <v>13</v>
      </c>
      <c r="C33">
        <v>14</v>
      </c>
      <c r="D33">
        <v>23</v>
      </c>
      <c r="E33">
        <v>5</v>
      </c>
      <c r="F33">
        <f t="shared" si="0"/>
        <v>2</v>
      </c>
      <c r="G33">
        <f t="shared" si="1"/>
        <v>8</v>
      </c>
      <c r="H33">
        <f t="shared" si="2"/>
        <v>-5</v>
      </c>
      <c r="I33">
        <f t="shared" si="3"/>
        <v>2.5649493574615367</v>
      </c>
      <c r="K33" s="1">
        <v>6</v>
      </c>
      <c r="L33" s="1">
        <v>1.9704510636916739</v>
      </c>
      <c r="M33" s="1">
        <v>0.19860263667784928</v>
      </c>
    </row>
    <row r="34" spans="1:21" ht="18.75" x14ac:dyDescent="0.3">
      <c r="A34">
        <v>1.6913436728668561</v>
      </c>
      <c r="B34">
        <v>4.5</v>
      </c>
      <c r="C34">
        <v>14</v>
      </c>
      <c r="D34">
        <v>2</v>
      </c>
      <c r="E34">
        <v>5</v>
      </c>
      <c r="F34">
        <f t="shared" si="0"/>
        <v>2</v>
      </c>
      <c r="G34">
        <f t="shared" si="1"/>
        <v>-13</v>
      </c>
      <c r="H34">
        <f t="shared" si="2"/>
        <v>-5</v>
      </c>
      <c r="I34">
        <f t="shared" si="3"/>
        <v>1.5040773967762742</v>
      </c>
      <c r="K34" s="1">
        <v>7</v>
      </c>
      <c r="L34" s="1">
        <v>2.1571684752636275</v>
      </c>
      <c r="M34" s="1">
        <v>0.26319965338680174</v>
      </c>
      <c r="P34" s="11" t="s">
        <v>57</v>
      </c>
      <c r="Q34" s="24" t="s">
        <v>65</v>
      </c>
      <c r="R34" s="24"/>
      <c r="S34" s="24"/>
      <c r="T34" s="24"/>
      <c r="U34" s="24"/>
    </row>
    <row r="35" spans="1:21" x14ac:dyDescent="0.2">
      <c r="A35">
        <v>1.8997496056353127</v>
      </c>
      <c r="B35">
        <v>9.68</v>
      </c>
      <c r="C35">
        <v>13</v>
      </c>
      <c r="D35">
        <v>16</v>
      </c>
      <c r="E35">
        <v>16</v>
      </c>
      <c r="F35">
        <f t="shared" si="0"/>
        <v>1</v>
      </c>
      <c r="G35">
        <f t="shared" si="1"/>
        <v>1</v>
      </c>
      <c r="H35">
        <f t="shared" si="2"/>
        <v>6</v>
      </c>
      <c r="I35">
        <f t="shared" si="3"/>
        <v>2.2700619012884857</v>
      </c>
      <c r="K35" s="1">
        <v>8</v>
      </c>
      <c r="L35" s="1">
        <v>1.4755145903789217</v>
      </c>
      <c r="M35" s="1">
        <v>0.13392332205517854</v>
      </c>
    </row>
    <row r="36" spans="1:21" ht="18.75" x14ac:dyDescent="0.3">
      <c r="A36">
        <v>1.4837568085376227</v>
      </c>
      <c r="B36">
        <v>5</v>
      </c>
      <c r="C36">
        <v>12</v>
      </c>
      <c r="D36">
        <v>7</v>
      </c>
      <c r="E36">
        <v>3</v>
      </c>
      <c r="F36">
        <f t="shared" si="0"/>
        <v>0</v>
      </c>
      <c r="G36">
        <f t="shared" si="1"/>
        <v>-8</v>
      </c>
      <c r="H36">
        <f t="shared" si="2"/>
        <v>-7</v>
      </c>
      <c r="I36">
        <f t="shared" si="3"/>
        <v>1.6094379124341003</v>
      </c>
      <c r="K36" s="1">
        <v>9</v>
      </c>
      <c r="L36" s="1">
        <v>1.5841250985886617</v>
      </c>
      <c r="M36" s="1">
        <v>-0.30319125312659745</v>
      </c>
      <c r="S36" s="25">
        <f>T20*EXP(L19)</f>
        <v>19.874042470707618</v>
      </c>
    </row>
    <row r="37" spans="1:21" x14ac:dyDescent="0.2">
      <c r="A37">
        <v>1.4010707195900851</v>
      </c>
      <c r="B37">
        <v>4.68</v>
      </c>
      <c r="C37">
        <v>12</v>
      </c>
      <c r="D37">
        <v>3</v>
      </c>
      <c r="E37">
        <v>0</v>
      </c>
      <c r="F37">
        <f t="shared" si="0"/>
        <v>0</v>
      </c>
      <c r="G37">
        <f t="shared" si="1"/>
        <v>-12</v>
      </c>
      <c r="H37">
        <f t="shared" si="2"/>
        <v>-10</v>
      </c>
      <c r="I37">
        <f t="shared" si="3"/>
        <v>1.5432981099295553</v>
      </c>
      <c r="K37" s="1">
        <v>10</v>
      </c>
      <c r="L37" s="1">
        <v>2.4029282971067665</v>
      </c>
      <c r="M37" s="1">
        <v>0.49739379164256636</v>
      </c>
    </row>
    <row r="38" spans="1:21" x14ac:dyDescent="0.2">
      <c r="A38">
        <v>1.9357566115497169</v>
      </c>
      <c r="B38">
        <v>4.2699999999999996</v>
      </c>
      <c r="C38">
        <v>16</v>
      </c>
      <c r="D38">
        <v>22</v>
      </c>
      <c r="E38">
        <v>4</v>
      </c>
      <c r="F38">
        <f t="shared" si="0"/>
        <v>4</v>
      </c>
      <c r="G38">
        <f t="shared" si="1"/>
        <v>7</v>
      </c>
      <c r="H38">
        <f t="shared" si="2"/>
        <v>-6</v>
      </c>
      <c r="I38">
        <f t="shared" si="3"/>
        <v>1.451613827240533</v>
      </c>
      <c r="K38" s="1">
        <v>11</v>
      </c>
      <c r="L38" s="1">
        <v>1.8339266493520521</v>
      </c>
      <c r="M38" s="1">
        <v>-1.3451856037418608E-3</v>
      </c>
    </row>
    <row r="39" spans="1:21" x14ac:dyDescent="0.2">
      <c r="A39">
        <v>1.5829273338025627</v>
      </c>
      <c r="B39">
        <v>6.15</v>
      </c>
      <c r="C39">
        <v>12</v>
      </c>
      <c r="D39">
        <v>15</v>
      </c>
      <c r="E39">
        <v>6</v>
      </c>
      <c r="F39">
        <f t="shared" si="0"/>
        <v>0</v>
      </c>
      <c r="G39">
        <f t="shared" si="1"/>
        <v>0</v>
      </c>
      <c r="H39">
        <f t="shared" si="2"/>
        <v>-4</v>
      </c>
      <c r="I39">
        <f t="shared" si="3"/>
        <v>1.8164520818184267</v>
      </c>
      <c r="K39" s="1">
        <v>12</v>
      </c>
      <c r="L39" s="1">
        <v>1.4930997069096994</v>
      </c>
      <c r="M39" s="1">
        <v>0.60246121665001984</v>
      </c>
    </row>
    <row r="40" spans="1:21" x14ac:dyDescent="0.2">
      <c r="A40">
        <v>1.1442070110404672</v>
      </c>
      <c r="B40">
        <v>3.51</v>
      </c>
      <c r="C40">
        <v>4</v>
      </c>
      <c r="D40">
        <v>39</v>
      </c>
      <c r="E40">
        <v>15</v>
      </c>
      <c r="F40">
        <f t="shared" si="0"/>
        <v>-8</v>
      </c>
      <c r="G40">
        <f t="shared" si="1"/>
        <v>24</v>
      </c>
      <c r="H40">
        <f t="shared" si="2"/>
        <v>5</v>
      </c>
      <c r="I40">
        <f t="shared" si="3"/>
        <v>1.2556160374777743</v>
      </c>
      <c r="K40" s="1">
        <v>13</v>
      </c>
      <c r="L40" s="1">
        <v>1.4505240285422916</v>
      </c>
      <c r="M40" s="1">
        <v>0.72081277784180009</v>
      </c>
    </row>
    <row r="41" spans="1:21" x14ac:dyDescent="0.2">
      <c r="A41">
        <v>1.6513303468594493</v>
      </c>
      <c r="B41">
        <v>3</v>
      </c>
      <c r="C41">
        <v>14</v>
      </c>
      <c r="D41">
        <v>3</v>
      </c>
      <c r="E41">
        <v>3</v>
      </c>
      <c r="F41">
        <f t="shared" si="0"/>
        <v>2</v>
      </c>
      <c r="G41">
        <f t="shared" si="1"/>
        <v>-12</v>
      </c>
      <c r="H41">
        <f t="shared" si="2"/>
        <v>-7</v>
      </c>
      <c r="I41">
        <f t="shared" si="3"/>
        <v>1.0986122886681098</v>
      </c>
      <c r="K41" s="1">
        <v>14</v>
      </c>
      <c r="L41" s="1">
        <v>1.5290890084104787</v>
      </c>
      <c r="M41" s="1">
        <v>0.17565908382794659</v>
      </c>
    </row>
    <row r="42" spans="1:21" x14ac:dyDescent="0.2">
      <c r="A42">
        <v>1.4340395922248894</v>
      </c>
      <c r="B42">
        <v>6.25</v>
      </c>
      <c r="C42">
        <v>12</v>
      </c>
      <c r="D42">
        <v>11</v>
      </c>
      <c r="E42">
        <v>0</v>
      </c>
      <c r="F42">
        <f t="shared" si="0"/>
        <v>0</v>
      </c>
      <c r="G42">
        <f t="shared" si="1"/>
        <v>-4</v>
      </c>
      <c r="H42">
        <f t="shared" si="2"/>
        <v>-10</v>
      </c>
      <c r="I42">
        <f t="shared" si="3"/>
        <v>1.8325814637483102</v>
      </c>
      <c r="K42" s="1">
        <v>15</v>
      </c>
      <c r="L42" s="1">
        <v>1.8474700369625781</v>
      </c>
      <c r="M42" s="1">
        <v>1.2526222519156558</v>
      </c>
    </row>
    <row r="43" spans="1:21" x14ac:dyDescent="0.2">
      <c r="A43">
        <v>1.4010707195900851</v>
      </c>
      <c r="B43">
        <v>7.81</v>
      </c>
      <c r="C43">
        <v>12</v>
      </c>
      <c r="D43">
        <v>3</v>
      </c>
      <c r="E43">
        <v>0</v>
      </c>
      <c r="F43">
        <f t="shared" si="0"/>
        <v>0</v>
      </c>
      <c r="G43">
        <f t="shared" si="1"/>
        <v>-12</v>
      </c>
      <c r="H43">
        <f t="shared" si="2"/>
        <v>-10</v>
      </c>
      <c r="I43">
        <f t="shared" si="3"/>
        <v>2.0554049638515948</v>
      </c>
      <c r="K43" s="1">
        <v>16</v>
      </c>
      <c r="L43" s="1">
        <v>1.8145188687413984</v>
      </c>
      <c r="M43" s="1">
        <v>1.0379202349861161</v>
      </c>
    </row>
    <row r="44" spans="1:21" x14ac:dyDescent="0.2">
      <c r="A44">
        <v>1.5814656616559368</v>
      </c>
      <c r="B44">
        <v>10</v>
      </c>
      <c r="C44">
        <v>12</v>
      </c>
      <c r="D44">
        <v>20</v>
      </c>
      <c r="E44">
        <v>5</v>
      </c>
      <c r="F44">
        <f t="shared" si="0"/>
        <v>0</v>
      </c>
      <c r="G44">
        <f t="shared" si="1"/>
        <v>5</v>
      </c>
      <c r="H44">
        <f t="shared" si="2"/>
        <v>-5</v>
      </c>
      <c r="I44">
        <f t="shared" si="3"/>
        <v>2.3025850929940459</v>
      </c>
      <c r="K44" s="1">
        <v>17</v>
      </c>
      <c r="L44" s="1">
        <v>1.4299184831455389</v>
      </c>
      <c r="M44" s="1">
        <v>0.58498453739672573</v>
      </c>
    </row>
    <row r="45" spans="1:21" x14ac:dyDescent="0.2">
      <c r="A45">
        <v>1.6387031122608708</v>
      </c>
      <c r="B45">
        <v>4.5</v>
      </c>
      <c r="C45">
        <v>14</v>
      </c>
      <c r="D45">
        <v>16</v>
      </c>
      <c r="E45">
        <v>0</v>
      </c>
      <c r="F45">
        <f t="shared" si="0"/>
        <v>2</v>
      </c>
      <c r="G45">
        <f t="shared" si="1"/>
        <v>1</v>
      </c>
      <c r="H45">
        <f t="shared" si="2"/>
        <v>-10</v>
      </c>
      <c r="I45">
        <f t="shared" si="3"/>
        <v>1.5040773967762742</v>
      </c>
      <c r="K45" s="1">
        <v>18</v>
      </c>
      <c r="L45" s="1">
        <v>1.7673463003750416</v>
      </c>
      <c r="M45" s="1">
        <v>0.59633389197881526</v>
      </c>
    </row>
    <row r="46" spans="1:21" x14ac:dyDescent="0.2">
      <c r="A46">
        <v>1.7469349241237355</v>
      </c>
      <c r="B46">
        <v>4</v>
      </c>
      <c r="C46">
        <v>11</v>
      </c>
      <c r="D46">
        <v>45</v>
      </c>
      <c r="E46">
        <v>12</v>
      </c>
      <c r="F46">
        <f t="shared" si="0"/>
        <v>-1</v>
      </c>
      <c r="G46">
        <f t="shared" si="1"/>
        <v>30</v>
      </c>
      <c r="H46">
        <f t="shared" si="2"/>
        <v>2</v>
      </c>
      <c r="I46">
        <f t="shared" si="3"/>
        <v>1.3862943611198906</v>
      </c>
      <c r="K46" s="1">
        <v>19</v>
      </c>
      <c r="L46" s="1">
        <v>1.4422818103835906</v>
      </c>
      <c r="M46" s="1">
        <v>-0.16134796492152637</v>
      </c>
    </row>
    <row r="47" spans="1:21" x14ac:dyDescent="0.2">
      <c r="A47">
        <v>1.6143374497180178</v>
      </c>
      <c r="B47">
        <v>6.38</v>
      </c>
      <c r="C47">
        <v>13</v>
      </c>
      <c r="D47">
        <v>11</v>
      </c>
      <c r="E47">
        <v>4</v>
      </c>
      <c r="F47">
        <f t="shared" si="0"/>
        <v>1</v>
      </c>
      <c r="G47">
        <f t="shared" si="1"/>
        <v>-4</v>
      </c>
      <c r="H47">
        <f t="shared" si="2"/>
        <v>-6</v>
      </c>
      <c r="I47">
        <f t="shared" si="3"/>
        <v>1.8531680973566984</v>
      </c>
      <c r="K47" s="1">
        <v>20</v>
      </c>
      <c r="L47" s="1">
        <v>1.6694706244689239</v>
      </c>
      <c r="M47" s="1">
        <v>-0.16539322769264975</v>
      </c>
    </row>
    <row r="48" spans="1:21" x14ac:dyDescent="0.2">
      <c r="A48">
        <v>2.0340903639618082</v>
      </c>
      <c r="B48">
        <v>13.7</v>
      </c>
      <c r="C48">
        <v>15</v>
      </c>
      <c r="D48">
        <v>20</v>
      </c>
      <c r="E48">
        <v>13</v>
      </c>
      <c r="F48">
        <f t="shared" si="0"/>
        <v>3</v>
      </c>
      <c r="G48">
        <f t="shared" si="1"/>
        <v>5</v>
      </c>
      <c r="H48">
        <f t="shared" si="2"/>
        <v>3</v>
      </c>
      <c r="I48">
        <f t="shared" si="3"/>
        <v>2.6173958328340792</v>
      </c>
      <c r="K48" s="1">
        <v>21</v>
      </c>
      <c r="L48" s="1">
        <v>1.5223084623984036</v>
      </c>
      <c r="M48" s="1">
        <v>0.40631018954684861</v>
      </c>
    </row>
    <row r="49" spans="1:13" x14ac:dyDescent="0.2">
      <c r="A49">
        <v>1.2087705267921554</v>
      </c>
      <c r="B49">
        <v>1.67</v>
      </c>
      <c r="C49">
        <v>10</v>
      </c>
      <c r="D49">
        <v>1</v>
      </c>
      <c r="E49">
        <v>0</v>
      </c>
      <c r="F49">
        <f t="shared" si="0"/>
        <v>-2</v>
      </c>
      <c r="G49">
        <f t="shared" si="1"/>
        <v>-14</v>
      </c>
      <c r="H49">
        <f t="shared" si="2"/>
        <v>-10</v>
      </c>
      <c r="I49">
        <f t="shared" si="3"/>
        <v>0.51282362642866375</v>
      </c>
      <c r="K49" s="1">
        <v>22</v>
      </c>
      <c r="L49" s="1">
        <v>1.7950933837171199</v>
      </c>
      <c r="M49" s="1">
        <v>0.34261706608669185</v>
      </c>
    </row>
    <row r="50" spans="1:13" x14ac:dyDescent="0.2">
      <c r="A50">
        <v>1.5812017542954098</v>
      </c>
      <c r="B50">
        <v>2.93</v>
      </c>
      <c r="C50">
        <v>12</v>
      </c>
      <c r="D50">
        <v>36</v>
      </c>
      <c r="E50">
        <v>2</v>
      </c>
      <c r="F50">
        <f t="shared" si="0"/>
        <v>0</v>
      </c>
      <c r="G50">
        <f t="shared" si="1"/>
        <v>21</v>
      </c>
      <c r="H50">
        <f t="shared" si="2"/>
        <v>-8</v>
      </c>
      <c r="I50">
        <f t="shared" si="3"/>
        <v>1.0750024230289761</v>
      </c>
      <c r="K50" s="1">
        <v>23</v>
      </c>
      <c r="L50" s="1">
        <v>1.9925182812350524</v>
      </c>
      <c r="M50" s="1">
        <v>-0.14721804507896752</v>
      </c>
    </row>
    <row r="51" spans="1:13" x14ac:dyDescent="0.2">
      <c r="A51">
        <v>1.6539897837921742</v>
      </c>
      <c r="B51">
        <v>3.65</v>
      </c>
      <c r="C51">
        <v>14</v>
      </c>
      <c r="D51">
        <v>9</v>
      </c>
      <c r="E51">
        <v>2</v>
      </c>
      <c r="F51">
        <f t="shared" si="0"/>
        <v>2</v>
      </c>
      <c r="G51">
        <f t="shared" si="1"/>
        <v>-6</v>
      </c>
      <c r="H51">
        <f t="shared" si="2"/>
        <v>-8</v>
      </c>
      <c r="I51">
        <f t="shared" si="3"/>
        <v>1.2947271675944001</v>
      </c>
      <c r="K51" s="1">
        <v>24</v>
      </c>
      <c r="L51" s="1">
        <v>1.4231379371334636</v>
      </c>
      <c r="M51" s="1">
        <v>-2.0580162095694332</v>
      </c>
    </row>
    <row r="52" spans="1:13" x14ac:dyDescent="0.2">
      <c r="A52">
        <v>1.47259124608567</v>
      </c>
      <c r="B52">
        <v>2.9</v>
      </c>
      <c r="C52">
        <v>12</v>
      </c>
      <c r="D52">
        <v>15</v>
      </c>
      <c r="E52">
        <v>1</v>
      </c>
      <c r="F52">
        <f t="shared" si="0"/>
        <v>0</v>
      </c>
      <c r="G52">
        <f t="shared" si="1"/>
        <v>0</v>
      </c>
      <c r="H52">
        <f t="shared" si="2"/>
        <v>-9</v>
      </c>
      <c r="I52">
        <f t="shared" si="3"/>
        <v>1.0647107369924282</v>
      </c>
      <c r="K52" s="1">
        <v>25</v>
      </c>
      <c r="L52" s="1">
        <v>1.6256971813154173</v>
      </c>
      <c r="M52" s="1">
        <v>0.16606228791263766</v>
      </c>
    </row>
    <row r="53" spans="1:13" x14ac:dyDescent="0.2">
      <c r="A53">
        <v>1.4628873557803432</v>
      </c>
      <c r="B53">
        <v>1.63</v>
      </c>
      <c r="C53">
        <v>12</v>
      </c>
      <c r="D53">
        <v>18</v>
      </c>
      <c r="E53">
        <v>0</v>
      </c>
      <c r="F53">
        <f t="shared" si="0"/>
        <v>0</v>
      </c>
      <c r="G53">
        <f t="shared" si="1"/>
        <v>3</v>
      </c>
      <c r="H53">
        <f t="shared" si="2"/>
        <v>-10</v>
      </c>
      <c r="I53">
        <f t="shared" si="3"/>
        <v>0.48858001481867092</v>
      </c>
      <c r="K53" s="1">
        <v>26</v>
      </c>
      <c r="L53" s="1">
        <v>1.8353883214986779</v>
      </c>
      <c r="M53" s="1">
        <v>0.42219940556463209</v>
      </c>
    </row>
    <row r="54" spans="1:13" x14ac:dyDescent="0.2">
      <c r="A54">
        <v>1.8133211039552994</v>
      </c>
      <c r="B54">
        <v>8.6</v>
      </c>
      <c r="C54">
        <v>16</v>
      </c>
      <c r="D54">
        <v>3</v>
      </c>
      <c r="E54">
        <v>2</v>
      </c>
      <c r="F54">
        <f t="shared" si="0"/>
        <v>4</v>
      </c>
      <c r="G54">
        <f t="shared" si="1"/>
        <v>-12</v>
      </c>
      <c r="H54">
        <f t="shared" si="2"/>
        <v>-8</v>
      </c>
      <c r="I54">
        <f t="shared" si="3"/>
        <v>2.1517622032594619</v>
      </c>
      <c r="K54" s="1">
        <v>27</v>
      </c>
      <c r="L54" s="1">
        <v>2.0228277169371323</v>
      </c>
      <c r="M54" s="1">
        <v>2.8728621253168107E-2</v>
      </c>
    </row>
    <row r="55" spans="1:13" x14ac:dyDescent="0.2">
      <c r="A55">
        <v>1.5608601162591842</v>
      </c>
      <c r="B55">
        <v>5</v>
      </c>
      <c r="C55">
        <v>12</v>
      </c>
      <c r="D55">
        <v>15</v>
      </c>
      <c r="E55">
        <v>5</v>
      </c>
      <c r="F55">
        <f t="shared" si="0"/>
        <v>0</v>
      </c>
      <c r="G55">
        <f t="shared" si="1"/>
        <v>0</v>
      </c>
      <c r="H55">
        <f t="shared" si="2"/>
        <v>-5</v>
      </c>
      <c r="I55">
        <f t="shared" si="3"/>
        <v>1.6094379124341003</v>
      </c>
      <c r="K55" s="1">
        <v>28</v>
      </c>
      <c r="L55" s="1">
        <v>1.8845777230903575</v>
      </c>
      <c r="M55" s="1">
        <v>0.64115092121789807</v>
      </c>
    </row>
    <row r="56" spans="1:13" x14ac:dyDescent="0.2">
      <c r="A56">
        <v>1.5720256787111369</v>
      </c>
      <c r="B56">
        <v>6</v>
      </c>
      <c r="C56">
        <v>12</v>
      </c>
      <c r="D56">
        <v>7</v>
      </c>
      <c r="E56">
        <v>7</v>
      </c>
      <c r="F56">
        <f t="shared" si="0"/>
        <v>0</v>
      </c>
      <c r="G56">
        <f t="shared" si="1"/>
        <v>-8</v>
      </c>
      <c r="H56">
        <f t="shared" si="2"/>
        <v>-3</v>
      </c>
      <c r="I56">
        <f t="shared" si="3"/>
        <v>1.791759469228055</v>
      </c>
      <c r="K56" s="1">
        <v>29</v>
      </c>
      <c r="L56" s="1">
        <v>1.788427626691393</v>
      </c>
      <c r="M56" s="1">
        <v>0.73730101761686262</v>
      </c>
    </row>
    <row r="57" spans="1:13" x14ac:dyDescent="0.2">
      <c r="A57">
        <v>1.3969496105107346</v>
      </c>
      <c r="B57">
        <v>2.5</v>
      </c>
      <c r="C57">
        <v>12</v>
      </c>
      <c r="D57">
        <v>2</v>
      </c>
      <c r="E57">
        <v>0</v>
      </c>
      <c r="F57">
        <f t="shared" si="0"/>
        <v>0</v>
      </c>
      <c r="G57">
        <f t="shared" si="1"/>
        <v>-13</v>
      </c>
      <c r="H57">
        <f t="shared" si="2"/>
        <v>-10</v>
      </c>
      <c r="I57">
        <f t="shared" si="3"/>
        <v>0.91629073187415511</v>
      </c>
      <c r="K57" s="1">
        <v>30</v>
      </c>
      <c r="L57" s="1">
        <v>1.0797486423311093</v>
      </c>
      <c r="M57" s="1">
        <v>9.8906354010536823E-2</v>
      </c>
    </row>
    <row r="58" spans="1:13" x14ac:dyDescent="0.2">
      <c r="A58">
        <v>1.6771576815489284</v>
      </c>
      <c r="B58">
        <v>3.25</v>
      </c>
      <c r="C58">
        <v>15</v>
      </c>
      <c r="D58">
        <v>3</v>
      </c>
      <c r="E58">
        <v>0</v>
      </c>
      <c r="F58">
        <f t="shared" si="0"/>
        <v>3</v>
      </c>
      <c r="G58">
        <f t="shared" si="1"/>
        <v>-12</v>
      </c>
      <c r="H58">
        <f t="shared" si="2"/>
        <v>-10</v>
      </c>
      <c r="I58">
        <f t="shared" si="3"/>
        <v>1.1786549963416462</v>
      </c>
      <c r="K58" s="1">
        <v>31</v>
      </c>
      <c r="L58" s="1">
        <v>1.7778869635332173</v>
      </c>
      <c r="M58" s="1">
        <v>0.78706239392831945</v>
      </c>
    </row>
    <row r="59" spans="1:13" x14ac:dyDescent="0.2">
      <c r="A59">
        <v>1.78301166825322</v>
      </c>
      <c r="B59">
        <v>3.4</v>
      </c>
      <c r="C59">
        <v>16</v>
      </c>
      <c r="D59">
        <v>1</v>
      </c>
      <c r="E59">
        <v>1</v>
      </c>
      <c r="F59">
        <f t="shared" si="0"/>
        <v>4</v>
      </c>
      <c r="G59">
        <f t="shared" si="1"/>
        <v>-14</v>
      </c>
      <c r="H59">
        <f t="shared" si="2"/>
        <v>-9</v>
      </c>
      <c r="I59">
        <f t="shared" si="3"/>
        <v>1.2237754316221157</v>
      </c>
      <c r="K59" s="1">
        <v>32</v>
      </c>
      <c r="L59" s="1">
        <v>1.6913436728668561</v>
      </c>
      <c r="M59" s="1">
        <v>-0.18726627609058188</v>
      </c>
    </row>
    <row r="60" spans="1:13" x14ac:dyDescent="0.2">
      <c r="A60">
        <v>1.074165861105133</v>
      </c>
      <c r="B60">
        <v>10</v>
      </c>
      <c r="C60">
        <v>8</v>
      </c>
      <c r="D60">
        <v>13</v>
      </c>
      <c r="E60">
        <v>0</v>
      </c>
      <c r="F60">
        <f t="shared" si="0"/>
        <v>-4</v>
      </c>
      <c r="G60">
        <f t="shared" si="1"/>
        <v>-2</v>
      </c>
      <c r="H60">
        <f t="shared" si="2"/>
        <v>-10</v>
      </c>
      <c r="I60">
        <f t="shared" si="3"/>
        <v>2.3025850929940459</v>
      </c>
      <c r="K60" s="1">
        <v>33</v>
      </c>
      <c r="L60" s="1">
        <v>1.8997496056353127</v>
      </c>
      <c r="M60" s="1">
        <v>0.37031229565317303</v>
      </c>
    </row>
    <row r="61" spans="1:13" x14ac:dyDescent="0.2">
      <c r="A61">
        <v>2.1503879292515524</v>
      </c>
      <c r="B61">
        <v>21.63</v>
      </c>
      <c r="C61">
        <v>18</v>
      </c>
      <c r="D61">
        <v>8</v>
      </c>
      <c r="E61">
        <v>8</v>
      </c>
      <c r="F61">
        <f t="shared" si="0"/>
        <v>6</v>
      </c>
      <c r="G61">
        <f t="shared" si="1"/>
        <v>-7</v>
      </c>
      <c r="H61">
        <f t="shared" si="2"/>
        <v>-2</v>
      </c>
      <c r="I61">
        <f t="shared" si="3"/>
        <v>3.0740812399649675</v>
      </c>
      <c r="K61" s="1">
        <v>34</v>
      </c>
      <c r="L61" s="1">
        <v>1.4837568085376227</v>
      </c>
      <c r="M61" s="1">
        <v>0.12568110389647758</v>
      </c>
    </row>
    <row r="62" spans="1:13" x14ac:dyDescent="0.2">
      <c r="A62">
        <v>1.7856711051859446</v>
      </c>
      <c r="B62">
        <v>4.38</v>
      </c>
      <c r="C62">
        <v>16</v>
      </c>
      <c r="D62">
        <v>7</v>
      </c>
      <c r="E62">
        <v>0</v>
      </c>
      <c r="F62">
        <f t="shared" si="0"/>
        <v>4</v>
      </c>
      <c r="G62">
        <f t="shared" si="1"/>
        <v>-8</v>
      </c>
      <c r="H62">
        <f t="shared" si="2"/>
        <v>-10</v>
      </c>
      <c r="I62">
        <f t="shared" si="3"/>
        <v>1.4770487243883548</v>
      </c>
      <c r="K62" s="1">
        <v>35</v>
      </c>
      <c r="L62" s="1">
        <v>1.4010707195900851</v>
      </c>
      <c r="M62" s="1">
        <v>0.14222739033947018</v>
      </c>
    </row>
    <row r="63" spans="1:13" x14ac:dyDescent="0.2">
      <c r="A63">
        <v>2.0869250937132398</v>
      </c>
      <c r="B63">
        <v>11.71</v>
      </c>
      <c r="C63">
        <v>13</v>
      </c>
      <c r="D63">
        <v>40</v>
      </c>
      <c r="E63">
        <v>20</v>
      </c>
      <c r="F63">
        <f t="shared" si="0"/>
        <v>1</v>
      </c>
      <c r="G63">
        <f t="shared" si="1"/>
        <v>25</v>
      </c>
      <c r="H63">
        <f t="shared" si="2"/>
        <v>10</v>
      </c>
      <c r="I63">
        <f t="shared" si="3"/>
        <v>2.4604431776096258</v>
      </c>
      <c r="K63" s="1">
        <v>36</v>
      </c>
      <c r="L63" s="1">
        <v>1.9357566115497169</v>
      </c>
      <c r="M63" s="1">
        <v>-0.48414278430918389</v>
      </c>
    </row>
    <row r="64" spans="1:13" x14ac:dyDescent="0.2">
      <c r="A64">
        <v>1.8561880360408776</v>
      </c>
      <c r="B64">
        <v>12.39</v>
      </c>
      <c r="C64">
        <v>14</v>
      </c>
      <c r="D64">
        <v>42</v>
      </c>
      <c r="E64">
        <v>5</v>
      </c>
      <c r="F64">
        <f t="shared" si="0"/>
        <v>2</v>
      </c>
      <c r="G64">
        <f t="shared" si="1"/>
        <v>27</v>
      </c>
      <c r="H64">
        <f t="shared" si="2"/>
        <v>-5</v>
      </c>
      <c r="I64">
        <f t="shared" si="3"/>
        <v>2.5168896956410509</v>
      </c>
      <c r="K64" s="1">
        <v>37</v>
      </c>
      <c r="L64" s="1">
        <v>1.5829273338025627</v>
      </c>
      <c r="M64" s="1">
        <v>0.23352474801586398</v>
      </c>
    </row>
    <row r="65" spans="1:13" x14ac:dyDescent="0.2">
      <c r="A65">
        <v>1.5295470849164523</v>
      </c>
      <c r="B65">
        <v>6.25</v>
      </c>
      <c r="C65">
        <v>10</v>
      </c>
      <c r="D65">
        <v>36</v>
      </c>
      <c r="E65">
        <v>8</v>
      </c>
      <c r="F65">
        <f t="shared" si="0"/>
        <v>-2</v>
      </c>
      <c r="G65">
        <f t="shared" si="1"/>
        <v>21</v>
      </c>
      <c r="H65">
        <f t="shared" si="2"/>
        <v>-2</v>
      </c>
      <c r="I65">
        <f t="shared" si="3"/>
        <v>1.8325814637483102</v>
      </c>
      <c r="K65" s="1">
        <v>38</v>
      </c>
      <c r="L65" s="1">
        <v>1.1442070110404672</v>
      </c>
      <c r="M65" s="1">
        <v>0.1114090264373071</v>
      </c>
    </row>
    <row r="66" spans="1:13" x14ac:dyDescent="0.2">
      <c r="A66">
        <v>1.2582238357443618</v>
      </c>
      <c r="B66">
        <v>3.71</v>
      </c>
      <c r="C66">
        <v>10</v>
      </c>
      <c r="D66">
        <v>13</v>
      </c>
      <c r="E66">
        <v>0</v>
      </c>
      <c r="F66">
        <f t="shared" si="0"/>
        <v>-2</v>
      </c>
      <c r="G66">
        <f t="shared" si="1"/>
        <v>-2</v>
      </c>
      <c r="H66">
        <f t="shared" si="2"/>
        <v>-10</v>
      </c>
      <c r="I66">
        <f t="shared" si="3"/>
        <v>1.3110318766193438</v>
      </c>
      <c r="K66" s="1">
        <v>39</v>
      </c>
      <c r="L66" s="1">
        <v>1.6513303468594493</v>
      </c>
      <c r="M66" s="1">
        <v>-0.55271805819133957</v>
      </c>
    </row>
    <row r="67" spans="1:13" x14ac:dyDescent="0.2">
      <c r="A67">
        <v>1.6760570013355527</v>
      </c>
      <c r="B67">
        <v>7.78</v>
      </c>
      <c r="C67">
        <v>14</v>
      </c>
      <c r="D67">
        <v>9</v>
      </c>
      <c r="E67">
        <v>3</v>
      </c>
      <c r="F67">
        <f t="shared" si="0"/>
        <v>2</v>
      </c>
      <c r="G67">
        <f t="shared" si="1"/>
        <v>-6</v>
      </c>
      <c r="H67">
        <f t="shared" si="2"/>
        <v>-7</v>
      </c>
      <c r="I67">
        <f t="shared" si="3"/>
        <v>2.0515563381903004</v>
      </c>
      <c r="K67" s="1">
        <v>40</v>
      </c>
      <c r="L67" s="1">
        <v>1.4340395922248894</v>
      </c>
      <c r="M67" s="1">
        <v>0.3985418715234208</v>
      </c>
    </row>
    <row r="68" spans="1:13" x14ac:dyDescent="0.2">
      <c r="A68">
        <v>2.1874602065520827</v>
      </c>
      <c r="B68">
        <v>19.98</v>
      </c>
      <c r="C68">
        <v>14</v>
      </c>
      <c r="D68">
        <v>26</v>
      </c>
      <c r="E68">
        <v>23</v>
      </c>
      <c r="F68">
        <f t="shared" ref="F68:F131" si="4">C68-12</f>
        <v>2</v>
      </c>
      <c r="G68">
        <f t="shared" ref="G68:G131" si="5">D68-15</f>
        <v>11</v>
      </c>
      <c r="H68">
        <f t="shared" ref="H68:H131" si="6">E68-10</f>
        <v>13</v>
      </c>
      <c r="I68">
        <f t="shared" ref="I68:I131" si="7">LN(B68)</f>
        <v>2.9947317732204075</v>
      </c>
      <c r="K68" s="1">
        <v>41</v>
      </c>
      <c r="L68" s="1">
        <v>1.4010707195900851</v>
      </c>
      <c r="M68" s="1">
        <v>0.65433424426150966</v>
      </c>
    </row>
    <row r="69" spans="1:13" x14ac:dyDescent="0.2">
      <c r="A69">
        <v>1.8739399753594588</v>
      </c>
      <c r="B69">
        <v>6.25</v>
      </c>
      <c r="C69">
        <v>16</v>
      </c>
      <c r="D69">
        <v>7</v>
      </c>
      <c r="E69">
        <v>4</v>
      </c>
      <c r="F69">
        <f t="shared" si="4"/>
        <v>4</v>
      </c>
      <c r="G69">
        <f t="shared" si="5"/>
        <v>-8</v>
      </c>
      <c r="H69">
        <f t="shared" si="6"/>
        <v>-6</v>
      </c>
      <c r="I69">
        <f t="shared" si="7"/>
        <v>1.8325814637483102</v>
      </c>
      <c r="K69" s="1">
        <v>42</v>
      </c>
      <c r="L69" s="1">
        <v>1.5814656616559368</v>
      </c>
      <c r="M69" s="1">
        <v>0.72111943133810907</v>
      </c>
    </row>
    <row r="70" spans="1:13" x14ac:dyDescent="0.2">
      <c r="A70">
        <v>1.5579367719659323</v>
      </c>
      <c r="B70">
        <v>10</v>
      </c>
      <c r="C70">
        <v>12</v>
      </c>
      <c r="D70">
        <v>25</v>
      </c>
      <c r="E70">
        <v>3</v>
      </c>
      <c r="F70">
        <f t="shared" si="4"/>
        <v>0</v>
      </c>
      <c r="G70">
        <f t="shared" si="5"/>
        <v>10</v>
      </c>
      <c r="H70">
        <f t="shared" si="6"/>
        <v>-7</v>
      </c>
      <c r="I70">
        <f t="shared" si="7"/>
        <v>2.3025850929940459</v>
      </c>
      <c r="K70" s="1">
        <v>43</v>
      </c>
      <c r="L70" s="1">
        <v>1.6387031122608708</v>
      </c>
      <c r="M70" s="1">
        <v>-0.13462571548459668</v>
      </c>
    </row>
    <row r="71" spans="1:13" x14ac:dyDescent="0.2">
      <c r="A71">
        <v>1.9083705201408887</v>
      </c>
      <c r="B71">
        <v>5.71</v>
      </c>
      <c r="C71">
        <v>16</v>
      </c>
      <c r="D71">
        <v>10</v>
      </c>
      <c r="E71">
        <v>5</v>
      </c>
      <c r="F71">
        <f t="shared" si="4"/>
        <v>4</v>
      </c>
      <c r="G71">
        <f t="shared" si="5"/>
        <v>-5</v>
      </c>
      <c r="H71">
        <f t="shared" si="6"/>
        <v>-5</v>
      </c>
      <c r="I71">
        <f t="shared" si="7"/>
        <v>1.7422190236679189</v>
      </c>
      <c r="K71" s="1">
        <v>44</v>
      </c>
      <c r="L71" s="1">
        <v>1.7469349241237355</v>
      </c>
      <c r="M71" s="1">
        <v>-0.36064056300384495</v>
      </c>
    </row>
    <row r="72" spans="1:13" x14ac:dyDescent="0.2">
      <c r="A72">
        <v>1.4452051546768421</v>
      </c>
      <c r="B72">
        <v>2</v>
      </c>
      <c r="C72">
        <v>12</v>
      </c>
      <c r="D72">
        <v>3</v>
      </c>
      <c r="E72">
        <v>2</v>
      </c>
      <c r="F72">
        <f t="shared" si="4"/>
        <v>0</v>
      </c>
      <c r="G72">
        <f t="shared" si="5"/>
        <v>-12</v>
      </c>
      <c r="H72">
        <f t="shared" si="6"/>
        <v>-8</v>
      </c>
      <c r="I72">
        <f t="shared" si="7"/>
        <v>0.69314718055994529</v>
      </c>
      <c r="K72" s="1">
        <v>45</v>
      </c>
      <c r="L72" s="1">
        <v>1.6143374497180178</v>
      </c>
      <c r="M72" s="1">
        <v>0.23883064763868056</v>
      </c>
    </row>
    <row r="73" spans="1:13" x14ac:dyDescent="0.2">
      <c r="A73">
        <v>1.7691866688685425</v>
      </c>
      <c r="B73">
        <v>5.71</v>
      </c>
      <c r="C73">
        <v>16</v>
      </c>
      <c r="D73">
        <v>3</v>
      </c>
      <c r="E73">
        <v>0</v>
      </c>
      <c r="F73">
        <f t="shared" si="4"/>
        <v>4</v>
      </c>
      <c r="G73">
        <f t="shared" si="5"/>
        <v>-12</v>
      </c>
      <c r="H73">
        <f t="shared" si="6"/>
        <v>-10</v>
      </c>
      <c r="I73">
        <f t="shared" si="7"/>
        <v>1.7422190236679189</v>
      </c>
      <c r="K73" s="1">
        <v>46</v>
      </c>
      <c r="L73" s="1">
        <v>2.0340903639618082</v>
      </c>
      <c r="M73" s="1">
        <v>0.58330546887227097</v>
      </c>
    </row>
    <row r="74" spans="1:13" x14ac:dyDescent="0.2">
      <c r="A74">
        <v>1.9630456183858214</v>
      </c>
      <c r="B74">
        <v>13.08</v>
      </c>
      <c r="C74">
        <v>17</v>
      </c>
      <c r="D74">
        <v>17</v>
      </c>
      <c r="E74">
        <v>2</v>
      </c>
      <c r="F74">
        <f t="shared" si="4"/>
        <v>5</v>
      </c>
      <c r="G74">
        <f t="shared" si="5"/>
        <v>2</v>
      </c>
      <c r="H74">
        <f t="shared" si="6"/>
        <v>-8</v>
      </c>
      <c r="I74">
        <f t="shared" si="7"/>
        <v>2.5710843460290524</v>
      </c>
      <c r="K74" s="1">
        <v>47</v>
      </c>
      <c r="L74" s="1">
        <v>1.2087705267921554</v>
      </c>
      <c r="M74" s="1">
        <v>-0.69594690036349161</v>
      </c>
    </row>
    <row r="75" spans="1:13" x14ac:dyDescent="0.2">
      <c r="A75">
        <v>1.6353039870480208</v>
      </c>
      <c r="B75">
        <v>4.91</v>
      </c>
      <c r="C75">
        <v>12</v>
      </c>
      <c r="D75">
        <v>17</v>
      </c>
      <c r="E75">
        <v>8</v>
      </c>
      <c r="F75">
        <f t="shared" si="4"/>
        <v>0</v>
      </c>
      <c r="G75">
        <f t="shared" si="5"/>
        <v>2</v>
      </c>
      <c r="H75">
        <f t="shared" si="6"/>
        <v>-2</v>
      </c>
      <c r="I75">
        <f t="shared" si="7"/>
        <v>1.5912739418064292</v>
      </c>
      <c r="K75" s="1">
        <v>48</v>
      </c>
      <c r="L75" s="1">
        <v>1.5812017542954098</v>
      </c>
      <c r="M75" s="1">
        <v>-0.50619933126643368</v>
      </c>
    </row>
    <row r="76" spans="1:13" x14ac:dyDescent="0.2">
      <c r="A76">
        <v>2.2214149704139143</v>
      </c>
      <c r="B76">
        <v>2.91</v>
      </c>
      <c r="C76">
        <v>12</v>
      </c>
      <c r="D76">
        <v>20</v>
      </c>
      <c r="E76">
        <v>34</v>
      </c>
      <c r="F76">
        <f t="shared" si="4"/>
        <v>0</v>
      </c>
      <c r="G76">
        <f t="shared" si="5"/>
        <v>5</v>
      </c>
      <c r="H76">
        <f t="shared" si="6"/>
        <v>24</v>
      </c>
      <c r="I76">
        <f t="shared" si="7"/>
        <v>1.0681530811834012</v>
      </c>
      <c r="K76" s="1">
        <v>49</v>
      </c>
      <c r="L76" s="1">
        <v>1.6539897837921742</v>
      </c>
      <c r="M76" s="1">
        <v>-0.35926261619777411</v>
      </c>
    </row>
    <row r="77" spans="1:13" x14ac:dyDescent="0.2">
      <c r="A77">
        <v>1.4175551559074873</v>
      </c>
      <c r="B77">
        <v>3.75</v>
      </c>
      <c r="C77">
        <v>12</v>
      </c>
      <c r="D77">
        <v>7</v>
      </c>
      <c r="E77">
        <v>0</v>
      </c>
      <c r="F77">
        <f t="shared" si="4"/>
        <v>0</v>
      </c>
      <c r="G77">
        <f t="shared" si="5"/>
        <v>-8</v>
      </c>
      <c r="H77">
        <f t="shared" si="6"/>
        <v>-10</v>
      </c>
      <c r="I77">
        <f t="shared" si="7"/>
        <v>1.3217558399823195</v>
      </c>
      <c r="K77" s="1">
        <v>50</v>
      </c>
      <c r="L77" s="1">
        <v>1.47259124608567</v>
      </c>
      <c r="M77" s="1">
        <v>-0.40788050909324181</v>
      </c>
    </row>
    <row r="78" spans="1:13" x14ac:dyDescent="0.2">
      <c r="A78">
        <v>1.9989201309002527</v>
      </c>
      <c r="B78">
        <v>11.9</v>
      </c>
      <c r="C78">
        <v>13</v>
      </c>
      <c r="D78">
        <v>24</v>
      </c>
      <c r="E78">
        <v>19</v>
      </c>
      <c r="F78">
        <f t="shared" si="4"/>
        <v>1</v>
      </c>
      <c r="G78">
        <f t="shared" si="5"/>
        <v>9</v>
      </c>
      <c r="H78">
        <f t="shared" si="6"/>
        <v>9</v>
      </c>
      <c r="I78">
        <f t="shared" si="7"/>
        <v>2.4765384001174837</v>
      </c>
      <c r="K78" s="1">
        <v>51</v>
      </c>
      <c r="L78" s="1">
        <v>1.4628873557803432</v>
      </c>
      <c r="M78" s="1">
        <v>-0.97430734096167226</v>
      </c>
    </row>
    <row r="79" spans="1:13" x14ac:dyDescent="0.2">
      <c r="A79">
        <v>1.5040984465738485</v>
      </c>
      <c r="B79">
        <v>4</v>
      </c>
      <c r="C79">
        <v>12</v>
      </c>
      <c r="D79">
        <v>28</v>
      </c>
      <c r="E79">
        <v>0</v>
      </c>
      <c r="F79">
        <f t="shared" si="4"/>
        <v>0</v>
      </c>
      <c r="G79">
        <f t="shared" si="5"/>
        <v>13</v>
      </c>
      <c r="H79">
        <f t="shared" si="6"/>
        <v>-10</v>
      </c>
      <c r="I79">
        <f t="shared" si="7"/>
        <v>1.3862943611198906</v>
      </c>
      <c r="K79" s="1">
        <v>52</v>
      </c>
      <c r="L79" s="1">
        <v>1.8133211039552994</v>
      </c>
      <c r="M79" s="1">
        <v>0.33844109930416244</v>
      </c>
    </row>
    <row r="80" spans="1:13" x14ac:dyDescent="0.2">
      <c r="A80">
        <v>1.4190168280541131</v>
      </c>
      <c r="B80">
        <v>3.1</v>
      </c>
      <c r="C80">
        <v>12</v>
      </c>
      <c r="D80">
        <v>2</v>
      </c>
      <c r="E80">
        <v>1</v>
      </c>
      <c r="F80">
        <f t="shared" si="4"/>
        <v>0</v>
      </c>
      <c r="G80">
        <f t="shared" si="5"/>
        <v>-13</v>
      </c>
      <c r="H80">
        <f t="shared" si="6"/>
        <v>-9</v>
      </c>
      <c r="I80">
        <f t="shared" si="7"/>
        <v>1.1314021114911006</v>
      </c>
      <c r="K80" s="1">
        <v>53</v>
      </c>
      <c r="L80" s="1">
        <v>1.5608601162591842</v>
      </c>
      <c r="M80" s="1">
        <v>4.8577796174916088E-2</v>
      </c>
    </row>
    <row r="81" spans="1:13" x14ac:dyDescent="0.2">
      <c r="A81">
        <v>1.7538822929236146</v>
      </c>
      <c r="B81">
        <v>8.4499999999999993</v>
      </c>
      <c r="C81">
        <v>12</v>
      </c>
      <c r="D81">
        <v>19</v>
      </c>
      <c r="E81">
        <v>13</v>
      </c>
      <c r="F81">
        <f t="shared" si="4"/>
        <v>0</v>
      </c>
      <c r="G81">
        <f t="shared" si="5"/>
        <v>4</v>
      </c>
      <c r="H81">
        <f t="shared" si="6"/>
        <v>3</v>
      </c>
      <c r="I81">
        <f t="shared" si="7"/>
        <v>2.1341664413690822</v>
      </c>
      <c r="K81" s="1">
        <v>54</v>
      </c>
      <c r="L81" s="1">
        <v>1.5720256787111369</v>
      </c>
      <c r="M81" s="1">
        <v>0.2197337905169181</v>
      </c>
    </row>
    <row r="82" spans="1:13" x14ac:dyDescent="0.2">
      <c r="A82">
        <v>1.994455734301277</v>
      </c>
      <c r="B82">
        <v>7.14</v>
      </c>
      <c r="C82">
        <v>18</v>
      </c>
      <c r="D82">
        <v>13</v>
      </c>
      <c r="E82">
        <v>0</v>
      </c>
      <c r="F82">
        <f t="shared" si="4"/>
        <v>6</v>
      </c>
      <c r="G82">
        <f t="shared" si="5"/>
        <v>-2</v>
      </c>
      <c r="H82">
        <f t="shared" si="6"/>
        <v>-10</v>
      </c>
      <c r="I82">
        <f t="shared" si="7"/>
        <v>1.965712776351493</v>
      </c>
      <c r="K82" s="1">
        <v>55</v>
      </c>
      <c r="L82" s="1">
        <v>1.3969496105107346</v>
      </c>
      <c r="M82" s="1">
        <v>-0.48065887863657952</v>
      </c>
    </row>
    <row r="83" spans="1:13" x14ac:dyDescent="0.2">
      <c r="A83">
        <v>1.3136209178557947</v>
      </c>
      <c r="B83">
        <v>4.5</v>
      </c>
      <c r="C83">
        <v>9</v>
      </c>
      <c r="D83">
        <v>22</v>
      </c>
      <c r="E83">
        <v>5</v>
      </c>
      <c r="F83">
        <f t="shared" si="4"/>
        <v>-3</v>
      </c>
      <c r="G83">
        <f t="shared" si="5"/>
        <v>7</v>
      </c>
      <c r="H83">
        <f t="shared" si="6"/>
        <v>-5</v>
      </c>
      <c r="I83">
        <f t="shared" si="7"/>
        <v>1.5040773967762742</v>
      </c>
      <c r="K83" s="1">
        <v>56</v>
      </c>
      <c r="L83" s="1">
        <v>1.6771576815489284</v>
      </c>
      <c r="M83" s="1">
        <v>-0.49850268520728225</v>
      </c>
    </row>
    <row r="84" spans="1:13" x14ac:dyDescent="0.2">
      <c r="A84">
        <v>1.791253886411921</v>
      </c>
      <c r="B84">
        <v>4.6500000000000004</v>
      </c>
      <c r="C84">
        <v>16</v>
      </c>
      <c r="D84">
        <v>3</v>
      </c>
      <c r="E84">
        <v>1</v>
      </c>
      <c r="F84">
        <f t="shared" si="4"/>
        <v>4</v>
      </c>
      <c r="G84">
        <f t="shared" si="5"/>
        <v>-12</v>
      </c>
      <c r="H84">
        <f t="shared" si="6"/>
        <v>-9</v>
      </c>
      <c r="I84">
        <f t="shared" si="7"/>
        <v>1.536867219599265</v>
      </c>
      <c r="K84" s="1">
        <v>57</v>
      </c>
      <c r="L84" s="1">
        <v>1.78301166825322</v>
      </c>
      <c r="M84" s="1">
        <v>-0.55923623663110433</v>
      </c>
    </row>
    <row r="85" spans="1:13" x14ac:dyDescent="0.2">
      <c r="A85">
        <v>1.2211338540302068</v>
      </c>
      <c r="B85">
        <v>2.9</v>
      </c>
      <c r="C85">
        <v>10</v>
      </c>
      <c r="D85">
        <v>4</v>
      </c>
      <c r="E85">
        <v>0</v>
      </c>
      <c r="F85">
        <f t="shared" si="4"/>
        <v>-2</v>
      </c>
      <c r="G85">
        <f t="shared" si="5"/>
        <v>-11</v>
      </c>
      <c r="H85">
        <f t="shared" si="6"/>
        <v>-10</v>
      </c>
      <c r="I85">
        <f t="shared" si="7"/>
        <v>1.0647107369924282</v>
      </c>
      <c r="K85" s="1">
        <v>58</v>
      </c>
      <c r="L85" s="1">
        <v>1.074165861105133</v>
      </c>
      <c r="M85" s="1">
        <v>1.2284192318889129</v>
      </c>
    </row>
    <row r="86" spans="1:13" x14ac:dyDescent="0.2">
      <c r="A86">
        <v>1.5278912436243799</v>
      </c>
      <c r="B86">
        <v>6.67</v>
      </c>
      <c r="C86">
        <v>12</v>
      </c>
      <c r="D86">
        <v>7</v>
      </c>
      <c r="E86">
        <v>5</v>
      </c>
      <c r="F86">
        <f t="shared" si="4"/>
        <v>0</v>
      </c>
      <c r="G86">
        <f t="shared" si="5"/>
        <v>-8</v>
      </c>
      <c r="H86">
        <f t="shared" si="6"/>
        <v>-5</v>
      </c>
      <c r="I86">
        <f t="shared" si="7"/>
        <v>1.8976198599275322</v>
      </c>
      <c r="K86" s="1">
        <v>59</v>
      </c>
      <c r="L86" s="1">
        <v>2.1503879292515524</v>
      </c>
      <c r="M86" s="1">
        <v>0.92369331071341509</v>
      </c>
    </row>
    <row r="87" spans="1:13" x14ac:dyDescent="0.2">
      <c r="A87">
        <v>1.4575684819148937</v>
      </c>
      <c r="B87">
        <v>3.5</v>
      </c>
      <c r="C87">
        <v>12</v>
      </c>
      <c r="D87">
        <v>6</v>
      </c>
      <c r="E87">
        <v>2</v>
      </c>
      <c r="F87">
        <f t="shared" si="4"/>
        <v>0</v>
      </c>
      <c r="G87">
        <f t="shared" si="5"/>
        <v>-9</v>
      </c>
      <c r="H87">
        <f t="shared" si="6"/>
        <v>-8</v>
      </c>
      <c r="I87">
        <f t="shared" si="7"/>
        <v>1.2527629684953681</v>
      </c>
      <c r="K87" s="1">
        <v>60</v>
      </c>
      <c r="L87" s="1">
        <v>1.7856711051859446</v>
      </c>
      <c r="M87" s="1">
        <v>-0.30862238079758986</v>
      </c>
    </row>
    <row r="88" spans="1:13" x14ac:dyDescent="0.2">
      <c r="A88">
        <v>1.508483463013726</v>
      </c>
      <c r="B88">
        <v>3.26</v>
      </c>
      <c r="C88">
        <v>12</v>
      </c>
      <c r="D88">
        <v>13</v>
      </c>
      <c r="E88">
        <v>3</v>
      </c>
      <c r="F88">
        <f t="shared" si="4"/>
        <v>0</v>
      </c>
      <c r="G88">
        <f t="shared" si="5"/>
        <v>-2</v>
      </c>
      <c r="H88">
        <f t="shared" si="6"/>
        <v>-7</v>
      </c>
      <c r="I88">
        <f t="shared" si="7"/>
        <v>1.1817271953786161</v>
      </c>
      <c r="K88" s="1">
        <v>61</v>
      </c>
      <c r="L88" s="1">
        <v>2.0869250937132398</v>
      </c>
      <c r="M88" s="1">
        <v>0.37351808389638608</v>
      </c>
    </row>
    <row r="89" spans="1:13" x14ac:dyDescent="0.2">
      <c r="A89">
        <v>1.4464029194629411</v>
      </c>
      <c r="B89">
        <v>3.25</v>
      </c>
      <c r="C89">
        <v>12</v>
      </c>
      <c r="D89">
        <v>14</v>
      </c>
      <c r="E89">
        <v>0</v>
      </c>
      <c r="F89">
        <f t="shared" si="4"/>
        <v>0</v>
      </c>
      <c r="G89">
        <f t="shared" si="5"/>
        <v>-1</v>
      </c>
      <c r="H89">
        <f t="shared" si="6"/>
        <v>-10</v>
      </c>
      <c r="I89">
        <f t="shared" si="7"/>
        <v>1.1786549963416462</v>
      </c>
      <c r="K89" s="1">
        <v>62</v>
      </c>
      <c r="L89" s="1">
        <v>1.8561880360408776</v>
      </c>
      <c r="M89" s="1">
        <v>0.66070165960017335</v>
      </c>
    </row>
    <row r="90" spans="1:13" x14ac:dyDescent="0.2">
      <c r="A90">
        <v>1.5346717896364552</v>
      </c>
      <c r="B90">
        <v>8</v>
      </c>
      <c r="C90">
        <v>12</v>
      </c>
      <c r="D90">
        <v>14</v>
      </c>
      <c r="E90">
        <v>4</v>
      </c>
      <c r="F90">
        <f t="shared" si="4"/>
        <v>0</v>
      </c>
      <c r="G90">
        <f t="shared" si="5"/>
        <v>-1</v>
      </c>
      <c r="H90">
        <f t="shared" si="6"/>
        <v>-6</v>
      </c>
      <c r="I90">
        <f t="shared" si="7"/>
        <v>2.0794415416798357</v>
      </c>
      <c r="K90" s="1">
        <v>63</v>
      </c>
      <c r="L90" s="1">
        <v>1.5295470849164523</v>
      </c>
      <c r="M90" s="1">
        <v>0.30303437883185791</v>
      </c>
    </row>
    <row r="91" spans="1:13" x14ac:dyDescent="0.2">
      <c r="A91">
        <v>1.715049027288682</v>
      </c>
      <c r="B91">
        <v>9.85</v>
      </c>
      <c r="C91">
        <v>8</v>
      </c>
      <c r="D91">
        <v>40</v>
      </c>
      <c r="E91">
        <v>24</v>
      </c>
      <c r="F91">
        <f t="shared" si="4"/>
        <v>-4</v>
      </c>
      <c r="G91">
        <f t="shared" si="5"/>
        <v>25</v>
      </c>
      <c r="H91">
        <f t="shared" si="6"/>
        <v>14</v>
      </c>
      <c r="I91">
        <f t="shared" si="7"/>
        <v>2.2874714551839976</v>
      </c>
      <c r="K91" s="1">
        <v>64</v>
      </c>
      <c r="L91" s="1">
        <v>1.2582238357443618</v>
      </c>
      <c r="M91" s="1">
        <v>5.2808040874982032E-2</v>
      </c>
    </row>
    <row r="92" spans="1:13" x14ac:dyDescent="0.2">
      <c r="A92">
        <v>1.588510115028539</v>
      </c>
      <c r="B92">
        <v>7.5</v>
      </c>
      <c r="C92">
        <v>12</v>
      </c>
      <c r="D92">
        <v>11</v>
      </c>
      <c r="E92">
        <v>7</v>
      </c>
      <c r="F92">
        <f t="shared" si="4"/>
        <v>0</v>
      </c>
      <c r="G92">
        <f t="shared" si="5"/>
        <v>-4</v>
      </c>
      <c r="H92">
        <f t="shared" si="6"/>
        <v>-3</v>
      </c>
      <c r="I92">
        <f t="shared" si="7"/>
        <v>2.0149030205422647</v>
      </c>
      <c r="K92" s="1">
        <v>65</v>
      </c>
      <c r="L92" s="1">
        <v>1.6760570013355527</v>
      </c>
      <c r="M92" s="1">
        <v>0.37549933685474768</v>
      </c>
    </row>
    <row r="93" spans="1:13" x14ac:dyDescent="0.2">
      <c r="A93">
        <v>1.5788062247232122</v>
      </c>
      <c r="B93">
        <v>5.91</v>
      </c>
      <c r="C93">
        <v>12</v>
      </c>
      <c r="D93">
        <v>14</v>
      </c>
      <c r="E93">
        <v>6</v>
      </c>
      <c r="F93">
        <f t="shared" si="4"/>
        <v>0</v>
      </c>
      <c r="G93">
        <f t="shared" si="5"/>
        <v>-1</v>
      </c>
      <c r="H93">
        <f t="shared" si="6"/>
        <v>-4</v>
      </c>
      <c r="I93">
        <f t="shared" si="7"/>
        <v>1.7766458314180069</v>
      </c>
      <c r="K93" s="1">
        <v>66</v>
      </c>
      <c r="L93" s="1">
        <v>2.1874602065520827</v>
      </c>
      <c r="M93" s="1">
        <v>0.80727156666832478</v>
      </c>
    </row>
    <row r="94" spans="1:13" x14ac:dyDescent="0.2">
      <c r="A94">
        <v>2.5982312143570465</v>
      </c>
      <c r="B94">
        <v>11.76</v>
      </c>
      <c r="C94">
        <v>14</v>
      </c>
      <c r="D94">
        <v>40</v>
      </c>
      <c r="E94">
        <v>39</v>
      </c>
      <c r="F94">
        <f t="shared" si="4"/>
        <v>2</v>
      </c>
      <c r="G94">
        <f t="shared" si="5"/>
        <v>25</v>
      </c>
      <c r="H94">
        <f t="shared" si="6"/>
        <v>29</v>
      </c>
      <c r="I94">
        <f t="shared" si="7"/>
        <v>2.4647039424704809</v>
      </c>
      <c r="K94" s="1">
        <v>67</v>
      </c>
      <c r="L94" s="1">
        <v>1.8739399753594588</v>
      </c>
      <c r="M94" s="1">
        <v>-4.1358511611148563E-2</v>
      </c>
    </row>
    <row r="95" spans="1:13" x14ac:dyDescent="0.2">
      <c r="A95">
        <v>1.3928285014313841</v>
      </c>
      <c r="B95">
        <v>3</v>
      </c>
      <c r="C95">
        <v>12</v>
      </c>
      <c r="D95">
        <v>1</v>
      </c>
      <c r="E95">
        <v>0</v>
      </c>
      <c r="F95">
        <f t="shared" si="4"/>
        <v>0</v>
      </c>
      <c r="G95">
        <f t="shared" si="5"/>
        <v>-14</v>
      </c>
      <c r="H95">
        <f t="shared" si="6"/>
        <v>-10</v>
      </c>
      <c r="I95">
        <f t="shared" si="7"/>
        <v>1.0986122886681098</v>
      </c>
      <c r="K95" s="1">
        <v>68</v>
      </c>
      <c r="L95" s="1">
        <v>1.5579367719659323</v>
      </c>
      <c r="M95" s="1">
        <v>0.74464832102811362</v>
      </c>
    </row>
    <row r="96" spans="1:13" x14ac:dyDescent="0.2">
      <c r="A96">
        <v>1.3969496105107346</v>
      </c>
      <c r="B96">
        <v>4.8099999999999996</v>
      </c>
      <c r="C96">
        <v>12</v>
      </c>
      <c r="D96">
        <v>2</v>
      </c>
      <c r="E96">
        <v>0</v>
      </c>
      <c r="F96">
        <f t="shared" si="4"/>
        <v>0</v>
      </c>
      <c r="G96">
        <f t="shared" si="5"/>
        <v>-13</v>
      </c>
      <c r="H96">
        <f t="shared" si="6"/>
        <v>-10</v>
      </c>
      <c r="I96">
        <f t="shared" si="7"/>
        <v>1.5706970841176697</v>
      </c>
      <c r="K96" s="1">
        <v>69</v>
      </c>
      <c r="L96" s="1">
        <v>1.9083705201408887</v>
      </c>
      <c r="M96" s="1">
        <v>-0.16615149647296978</v>
      </c>
    </row>
    <row r="97" spans="1:13" x14ac:dyDescent="0.2">
      <c r="A97">
        <v>1.4272590462128141</v>
      </c>
      <c r="B97">
        <v>6.5</v>
      </c>
      <c r="C97">
        <v>12</v>
      </c>
      <c r="D97">
        <v>4</v>
      </c>
      <c r="E97">
        <v>1</v>
      </c>
      <c r="F97">
        <f t="shared" si="4"/>
        <v>0</v>
      </c>
      <c r="G97">
        <f t="shared" si="5"/>
        <v>-11</v>
      </c>
      <c r="H97">
        <f t="shared" si="6"/>
        <v>-9</v>
      </c>
      <c r="I97">
        <f t="shared" si="7"/>
        <v>1.8718021769015913</v>
      </c>
      <c r="K97" s="1">
        <v>70</v>
      </c>
      <c r="L97" s="1">
        <v>1.4452051546768421</v>
      </c>
      <c r="M97" s="1">
        <v>-0.75205797411689679</v>
      </c>
    </row>
    <row r="98" spans="1:13" x14ac:dyDescent="0.2">
      <c r="A98">
        <v>1.2129887204442289</v>
      </c>
      <c r="B98">
        <v>4</v>
      </c>
      <c r="C98">
        <v>9</v>
      </c>
      <c r="D98">
        <v>19</v>
      </c>
      <c r="E98">
        <v>1</v>
      </c>
      <c r="F98">
        <f t="shared" si="4"/>
        <v>-3</v>
      </c>
      <c r="G98">
        <f t="shared" si="5"/>
        <v>4</v>
      </c>
      <c r="H98">
        <f t="shared" si="6"/>
        <v>-9</v>
      </c>
      <c r="I98">
        <f t="shared" si="7"/>
        <v>1.3862943611198906</v>
      </c>
      <c r="K98" s="1">
        <v>71</v>
      </c>
      <c r="L98" s="1">
        <v>1.7691866688685425</v>
      </c>
      <c r="M98" s="1">
        <v>-2.6967645200623558E-2</v>
      </c>
    </row>
    <row r="99" spans="1:13" x14ac:dyDescent="0.2">
      <c r="A99">
        <v>1.4848574887509984</v>
      </c>
      <c r="B99">
        <v>3.5</v>
      </c>
      <c r="C99">
        <v>13</v>
      </c>
      <c r="D99">
        <v>1</v>
      </c>
      <c r="E99">
        <v>0</v>
      </c>
      <c r="F99">
        <f t="shared" si="4"/>
        <v>1</v>
      </c>
      <c r="G99">
        <f t="shared" si="5"/>
        <v>-14</v>
      </c>
      <c r="H99">
        <f t="shared" si="6"/>
        <v>-10</v>
      </c>
      <c r="I99">
        <f t="shared" si="7"/>
        <v>1.2527629684953681</v>
      </c>
      <c r="K99" s="1">
        <v>72</v>
      </c>
      <c r="L99" s="1">
        <v>1.9630456183858214</v>
      </c>
      <c r="M99" s="1">
        <v>0.60803872764323108</v>
      </c>
    </row>
    <row r="100" spans="1:13" x14ac:dyDescent="0.2">
      <c r="A100">
        <v>2.0143038870042793</v>
      </c>
      <c r="B100">
        <v>13.16</v>
      </c>
      <c r="C100">
        <v>12</v>
      </c>
      <c r="D100">
        <v>34</v>
      </c>
      <c r="E100">
        <v>22</v>
      </c>
      <c r="F100">
        <f t="shared" si="4"/>
        <v>0</v>
      </c>
      <c r="G100">
        <f t="shared" si="5"/>
        <v>19</v>
      </c>
      <c r="H100">
        <f t="shared" si="6"/>
        <v>12</v>
      </c>
      <c r="I100">
        <f t="shared" si="7"/>
        <v>2.5771819258971713</v>
      </c>
      <c r="K100" s="1">
        <v>73</v>
      </c>
      <c r="L100" s="1">
        <v>1.6353039870480208</v>
      </c>
      <c r="M100" s="1">
        <v>-4.4030045241591598E-2</v>
      </c>
    </row>
    <row r="101" spans="1:13" x14ac:dyDescent="0.2">
      <c r="A101">
        <v>1.6375053474747721</v>
      </c>
      <c r="B101">
        <v>4.25</v>
      </c>
      <c r="C101">
        <v>14</v>
      </c>
      <c r="D101">
        <v>5</v>
      </c>
      <c r="E101">
        <v>2</v>
      </c>
      <c r="F101">
        <f t="shared" si="4"/>
        <v>2</v>
      </c>
      <c r="G101">
        <f t="shared" si="5"/>
        <v>-10</v>
      </c>
      <c r="H101">
        <f t="shared" si="6"/>
        <v>-8</v>
      </c>
      <c r="I101">
        <f t="shared" si="7"/>
        <v>1.4469189829363254</v>
      </c>
      <c r="K101" s="1">
        <v>74</v>
      </c>
      <c r="L101" s="1">
        <v>2.2214149704139143</v>
      </c>
      <c r="M101" s="1">
        <v>-1.1532618892305131</v>
      </c>
    </row>
    <row r="102" spans="1:13" x14ac:dyDescent="0.2">
      <c r="A102">
        <v>1.4010707195900851</v>
      </c>
      <c r="B102">
        <v>3.5</v>
      </c>
      <c r="C102">
        <v>12</v>
      </c>
      <c r="D102">
        <v>3</v>
      </c>
      <c r="E102">
        <v>0</v>
      </c>
      <c r="F102">
        <f t="shared" si="4"/>
        <v>0</v>
      </c>
      <c r="G102">
        <f t="shared" si="5"/>
        <v>-12</v>
      </c>
      <c r="H102">
        <f t="shared" si="6"/>
        <v>-10</v>
      </c>
      <c r="I102">
        <f t="shared" si="7"/>
        <v>1.2527629684953681</v>
      </c>
      <c r="K102" s="1">
        <v>75</v>
      </c>
      <c r="L102" s="1">
        <v>1.4175551559074873</v>
      </c>
      <c r="M102" s="1">
        <v>-9.5799315925167772E-2</v>
      </c>
    </row>
    <row r="103" spans="1:13" x14ac:dyDescent="0.2">
      <c r="A103">
        <v>1.8219243140472512</v>
      </c>
      <c r="B103">
        <v>5.13</v>
      </c>
      <c r="C103">
        <v>15</v>
      </c>
      <c r="D103">
        <v>6</v>
      </c>
      <c r="E103">
        <v>6</v>
      </c>
      <c r="F103">
        <f t="shared" si="4"/>
        <v>3</v>
      </c>
      <c r="G103">
        <f t="shared" si="5"/>
        <v>-9</v>
      </c>
      <c r="H103">
        <f t="shared" si="6"/>
        <v>-4</v>
      </c>
      <c r="I103">
        <f t="shared" si="7"/>
        <v>1.6351056591826783</v>
      </c>
      <c r="K103" s="1">
        <v>76</v>
      </c>
      <c r="L103" s="1">
        <v>1.9989201309002527</v>
      </c>
      <c r="M103" s="1">
        <v>0.47761826921723105</v>
      </c>
    </row>
    <row r="104" spans="1:13" x14ac:dyDescent="0.2">
      <c r="A104">
        <v>1.4464029194629411</v>
      </c>
      <c r="B104">
        <v>3.75</v>
      </c>
      <c r="C104">
        <v>12</v>
      </c>
      <c r="D104">
        <v>14</v>
      </c>
      <c r="E104">
        <v>0</v>
      </c>
      <c r="F104">
        <f t="shared" si="4"/>
        <v>0</v>
      </c>
      <c r="G104">
        <f t="shared" si="5"/>
        <v>-1</v>
      </c>
      <c r="H104">
        <f t="shared" si="6"/>
        <v>-10</v>
      </c>
      <c r="I104">
        <f t="shared" si="7"/>
        <v>1.3217558399823195</v>
      </c>
      <c r="K104" s="1">
        <v>77</v>
      </c>
      <c r="L104" s="1">
        <v>1.5040984465738485</v>
      </c>
      <c r="M104" s="1">
        <v>-0.11780408545395793</v>
      </c>
    </row>
    <row r="105" spans="1:13" x14ac:dyDescent="0.2">
      <c r="A105">
        <v>1.7977528206498445</v>
      </c>
      <c r="B105">
        <v>4.5</v>
      </c>
      <c r="C105">
        <v>12</v>
      </c>
      <c r="D105">
        <v>35</v>
      </c>
      <c r="E105">
        <v>12</v>
      </c>
      <c r="F105">
        <f t="shared" si="4"/>
        <v>0</v>
      </c>
      <c r="G105">
        <f t="shared" si="5"/>
        <v>20</v>
      </c>
      <c r="H105">
        <f t="shared" si="6"/>
        <v>2</v>
      </c>
      <c r="I105">
        <f t="shared" si="7"/>
        <v>1.5040773967762742</v>
      </c>
      <c r="K105" s="1">
        <v>78</v>
      </c>
      <c r="L105" s="1">
        <v>1.4190168280541131</v>
      </c>
      <c r="M105" s="1">
        <v>-0.28761471656301252</v>
      </c>
    </row>
    <row r="106" spans="1:13" x14ac:dyDescent="0.2">
      <c r="A106">
        <v>1.5099451351603519</v>
      </c>
      <c r="B106">
        <v>7.63</v>
      </c>
      <c r="C106">
        <v>12</v>
      </c>
      <c r="D106">
        <v>8</v>
      </c>
      <c r="E106">
        <v>4</v>
      </c>
      <c r="F106">
        <f t="shared" si="4"/>
        <v>0</v>
      </c>
      <c r="G106">
        <f t="shared" si="5"/>
        <v>-7</v>
      </c>
      <c r="H106">
        <f t="shared" si="6"/>
        <v>-6</v>
      </c>
      <c r="I106">
        <f t="shared" si="7"/>
        <v>2.0320878452963655</v>
      </c>
      <c r="K106" s="1">
        <v>79</v>
      </c>
      <c r="L106" s="1">
        <v>1.7538822929236146</v>
      </c>
      <c r="M106" s="1">
        <v>0.38028414844546754</v>
      </c>
    </row>
    <row r="107" spans="1:13" x14ac:dyDescent="0.2">
      <c r="A107">
        <v>1.7560836533503656</v>
      </c>
      <c r="B107">
        <v>15</v>
      </c>
      <c r="C107">
        <v>14</v>
      </c>
      <c r="D107">
        <v>7</v>
      </c>
      <c r="E107">
        <v>7</v>
      </c>
      <c r="F107">
        <f t="shared" si="4"/>
        <v>2</v>
      </c>
      <c r="G107">
        <f t="shared" si="5"/>
        <v>-8</v>
      </c>
      <c r="H107">
        <f t="shared" si="6"/>
        <v>-3</v>
      </c>
      <c r="I107">
        <f t="shared" si="7"/>
        <v>2.7080502011022101</v>
      </c>
      <c r="K107" s="1">
        <v>80</v>
      </c>
      <c r="L107" s="1">
        <v>1.994455734301277</v>
      </c>
      <c r="M107" s="1">
        <v>-2.8742957949783987E-2</v>
      </c>
    </row>
    <row r="108" spans="1:13" x14ac:dyDescent="0.2">
      <c r="A108">
        <v>1.7763282068138682</v>
      </c>
      <c r="B108">
        <v>6.85</v>
      </c>
      <c r="C108">
        <v>15</v>
      </c>
      <c r="D108">
        <v>11</v>
      </c>
      <c r="E108">
        <v>3</v>
      </c>
      <c r="F108">
        <f t="shared" si="4"/>
        <v>3</v>
      </c>
      <c r="G108">
        <f t="shared" si="5"/>
        <v>-4</v>
      </c>
      <c r="H108">
        <f t="shared" si="6"/>
        <v>-7</v>
      </c>
      <c r="I108">
        <f t="shared" si="7"/>
        <v>1.9242486522741338</v>
      </c>
      <c r="K108" s="1">
        <v>81</v>
      </c>
      <c r="L108" s="1">
        <v>1.3136209178557947</v>
      </c>
      <c r="M108" s="1">
        <v>0.19045647892047946</v>
      </c>
    </row>
    <row r="109" spans="1:13" x14ac:dyDescent="0.2">
      <c r="A109">
        <v>1.6891423124401048</v>
      </c>
      <c r="B109">
        <v>13.33</v>
      </c>
      <c r="C109">
        <v>12</v>
      </c>
      <c r="D109">
        <v>14</v>
      </c>
      <c r="E109">
        <v>11</v>
      </c>
      <c r="F109">
        <f t="shared" si="4"/>
        <v>0</v>
      </c>
      <c r="G109">
        <f t="shared" si="5"/>
        <v>-1</v>
      </c>
      <c r="H109">
        <f t="shared" si="6"/>
        <v>1</v>
      </c>
      <c r="I109">
        <f t="shared" si="7"/>
        <v>2.5900171341906173</v>
      </c>
      <c r="K109" s="1">
        <v>82</v>
      </c>
      <c r="L109" s="1">
        <v>1.791253886411921</v>
      </c>
      <c r="M109" s="1">
        <v>-0.25438666681265598</v>
      </c>
    </row>
    <row r="110" spans="1:13" x14ac:dyDescent="0.2">
      <c r="A110">
        <v>1.7536183855630876</v>
      </c>
      <c r="B110">
        <v>6.67</v>
      </c>
      <c r="C110">
        <v>12</v>
      </c>
      <c r="D110">
        <v>35</v>
      </c>
      <c r="E110">
        <v>10</v>
      </c>
      <c r="F110">
        <f t="shared" si="4"/>
        <v>0</v>
      </c>
      <c r="G110">
        <f t="shared" si="5"/>
        <v>20</v>
      </c>
      <c r="H110">
        <f t="shared" si="6"/>
        <v>0</v>
      </c>
      <c r="I110">
        <f t="shared" si="7"/>
        <v>1.8976198599275322</v>
      </c>
      <c r="K110" s="1">
        <v>83</v>
      </c>
      <c r="L110" s="1">
        <v>1.2211338540302068</v>
      </c>
      <c r="M110" s="1">
        <v>-0.15642311703777856</v>
      </c>
    </row>
    <row r="111" spans="1:13" x14ac:dyDescent="0.2">
      <c r="A111">
        <v>1.5782784100021583</v>
      </c>
      <c r="B111">
        <v>2.5299999999999998</v>
      </c>
      <c r="C111">
        <v>12</v>
      </c>
      <c r="D111">
        <v>46</v>
      </c>
      <c r="E111">
        <v>0</v>
      </c>
      <c r="F111">
        <f t="shared" si="4"/>
        <v>0</v>
      </c>
      <c r="G111">
        <f t="shared" si="5"/>
        <v>31</v>
      </c>
      <c r="H111">
        <f t="shared" si="6"/>
        <v>-10</v>
      </c>
      <c r="I111">
        <f t="shared" si="7"/>
        <v>0.92821930273942876</v>
      </c>
      <c r="K111" s="1">
        <v>84</v>
      </c>
      <c r="L111" s="1">
        <v>1.5278912436243799</v>
      </c>
      <c r="M111" s="1">
        <v>0.36972861630315235</v>
      </c>
    </row>
    <row r="112" spans="1:13" x14ac:dyDescent="0.2">
      <c r="A112">
        <v>1.8777000925055591</v>
      </c>
      <c r="B112">
        <v>9.8000000000000007</v>
      </c>
      <c r="C112">
        <v>17</v>
      </c>
      <c r="D112">
        <v>7</v>
      </c>
      <c r="E112">
        <v>0</v>
      </c>
      <c r="F112">
        <f t="shared" si="4"/>
        <v>5</v>
      </c>
      <c r="G112">
        <f t="shared" si="5"/>
        <v>-8</v>
      </c>
      <c r="H112">
        <f t="shared" si="6"/>
        <v>-10</v>
      </c>
      <c r="I112">
        <f t="shared" si="7"/>
        <v>2.2823823856765264</v>
      </c>
      <c r="K112" s="1">
        <v>85</v>
      </c>
      <c r="L112" s="1">
        <v>1.4575684819148937</v>
      </c>
      <c r="M112" s="1">
        <v>-0.20480551341952569</v>
      </c>
    </row>
    <row r="113" spans="1:13" x14ac:dyDescent="0.2">
      <c r="A113">
        <v>1.7469349241237355</v>
      </c>
      <c r="B113">
        <v>3.37</v>
      </c>
      <c r="C113">
        <v>11</v>
      </c>
      <c r="D113">
        <v>45</v>
      </c>
      <c r="E113">
        <v>12</v>
      </c>
      <c r="F113">
        <f t="shared" si="4"/>
        <v>-1</v>
      </c>
      <c r="G113">
        <f t="shared" si="5"/>
        <v>30</v>
      </c>
      <c r="H113">
        <f t="shared" si="6"/>
        <v>2</v>
      </c>
      <c r="I113">
        <f t="shared" si="7"/>
        <v>1.2149127443642704</v>
      </c>
      <c r="K113" s="1">
        <v>86</v>
      </c>
      <c r="L113" s="1">
        <v>1.508483463013726</v>
      </c>
      <c r="M113" s="1">
        <v>-0.3267562676351099</v>
      </c>
    </row>
    <row r="114" spans="1:13" x14ac:dyDescent="0.2">
      <c r="A114">
        <v>2.6120739181553487</v>
      </c>
      <c r="B114">
        <v>24.98</v>
      </c>
      <c r="C114">
        <v>18</v>
      </c>
      <c r="D114">
        <v>29</v>
      </c>
      <c r="E114">
        <v>25</v>
      </c>
      <c r="F114">
        <f t="shared" si="4"/>
        <v>6</v>
      </c>
      <c r="G114">
        <f t="shared" si="5"/>
        <v>14</v>
      </c>
      <c r="H114">
        <f t="shared" si="6"/>
        <v>15</v>
      </c>
      <c r="I114">
        <f t="shared" si="7"/>
        <v>3.2180755046974316</v>
      </c>
      <c r="K114" s="1">
        <v>87</v>
      </c>
      <c r="L114" s="1">
        <v>1.4464029194629411</v>
      </c>
      <c r="M114" s="1">
        <v>-0.26774792312129492</v>
      </c>
    </row>
    <row r="115" spans="1:13" x14ac:dyDescent="0.2">
      <c r="A115">
        <v>1.4796356994582722</v>
      </c>
      <c r="B115">
        <v>5.4</v>
      </c>
      <c r="C115">
        <v>12</v>
      </c>
      <c r="D115">
        <v>6</v>
      </c>
      <c r="E115">
        <v>3</v>
      </c>
      <c r="F115">
        <f t="shared" si="4"/>
        <v>0</v>
      </c>
      <c r="G115">
        <f t="shared" si="5"/>
        <v>-9</v>
      </c>
      <c r="H115">
        <f t="shared" si="6"/>
        <v>-7</v>
      </c>
      <c r="I115">
        <f t="shared" si="7"/>
        <v>1.6863989535702288</v>
      </c>
      <c r="K115" s="1">
        <v>88</v>
      </c>
      <c r="L115" s="1">
        <v>1.5346717896364552</v>
      </c>
      <c r="M115" s="1">
        <v>0.54476975204338052</v>
      </c>
    </row>
    <row r="116" spans="1:13" x14ac:dyDescent="0.2">
      <c r="A116">
        <v>1.6345820031815204</v>
      </c>
      <c r="B116">
        <v>6.11</v>
      </c>
      <c r="C116">
        <v>14</v>
      </c>
      <c r="D116">
        <v>15</v>
      </c>
      <c r="E116">
        <v>0</v>
      </c>
      <c r="F116">
        <f t="shared" si="4"/>
        <v>2</v>
      </c>
      <c r="G116">
        <f t="shared" si="5"/>
        <v>0</v>
      </c>
      <c r="H116">
        <f t="shared" si="6"/>
        <v>-10</v>
      </c>
      <c r="I116">
        <f t="shared" si="7"/>
        <v>1.809926773183504</v>
      </c>
      <c r="K116" s="1">
        <v>89</v>
      </c>
      <c r="L116" s="1">
        <v>1.715049027288682</v>
      </c>
      <c r="M116" s="1">
        <v>0.57242242789531561</v>
      </c>
    </row>
    <row r="117" spans="1:13" x14ac:dyDescent="0.2">
      <c r="A117">
        <v>2.0618374473038865</v>
      </c>
      <c r="B117">
        <v>4.2</v>
      </c>
      <c r="C117">
        <v>14</v>
      </c>
      <c r="D117">
        <v>33</v>
      </c>
      <c r="E117">
        <v>16</v>
      </c>
      <c r="F117">
        <f t="shared" si="4"/>
        <v>2</v>
      </c>
      <c r="G117">
        <f t="shared" si="5"/>
        <v>18</v>
      </c>
      <c r="H117">
        <f t="shared" si="6"/>
        <v>6</v>
      </c>
      <c r="I117">
        <f t="shared" si="7"/>
        <v>1.4350845252893227</v>
      </c>
      <c r="K117" s="1">
        <v>90</v>
      </c>
      <c r="L117" s="1">
        <v>1.588510115028539</v>
      </c>
      <c r="M117" s="1">
        <v>0.42639290551372566</v>
      </c>
    </row>
    <row r="118" spans="1:13" x14ac:dyDescent="0.2">
      <c r="A118">
        <v>1.2664660539030628</v>
      </c>
      <c r="B118">
        <v>3.75</v>
      </c>
      <c r="C118">
        <v>10</v>
      </c>
      <c r="D118">
        <v>15</v>
      </c>
      <c r="E118">
        <v>0</v>
      </c>
      <c r="F118">
        <f t="shared" si="4"/>
        <v>-2</v>
      </c>
      <c r="G118">
        <f t="shared" si="5"/>
        <v>0</v>
      </c>
      <c r="H118">
        <f t="shared" si="6"/>
        <v>-10</v>
      </c>
      <c r="I118">
        <f t="shared" si="7"/>
        <v>1.3217558399823195</v>
      </c>
      <c r="K118" s="1">
        <v>91</v>
      </c>
      <c r="L118" s="1">
        <v>1.5788062247232122</v>
      </c>
      <c r="M118" s="1">
        <v>0.19783960669479472</v>
      </c>
    </row>
    <row r="119" spans="1:13" x14ac:dyDescent="0.2">
      <c r="A119">
        <v>1.5933709123880151</v>
      </c>
      <c r="B119">
        <v>3.5</v>
      </c>
      <c r="C119">
        <v>14</v>
      </c>
      <c r="D119">
        <v>5</v>
      </c>
      <c r="E119">
        <v>0</v>
      </c>
      <c r="F119">
        <f t="shared" si="4"/>
        <v>2</v>
      </c>
      <c r="G119">
        <f t="shared" si="5"/>
        <v>-10</v>
      </c>
      <c r="H119">
        <f t="shared" si="6"/>
        <v>-10</v>
      </c>
      <c r="I119">
        <f t="shared" si="7"/>
        <v>1.2527629684953681</v>
      </c>
      <c r="K119" s="1">
        <v>92</v>
      </c>
      <c r="L119" s="1">
        <v>2.5982312143570465</v>
      </c>
      <c r="M119" s="1">
        <v>-0.13352727188656566</v>
      </c>
    </row>
    <row r="120" spans="1:13" x14ac:dyDescent="0.2">
      <c r="A120">
        <v>1.4616895909942442</v>
      </c>
      <c r="B120">
        <v>3.64</v>
      </c>
      <c r="C120">
        <v>12</v>
      </c>
      <c r="D120">
        <v>7</v>
      </c>
      <c r="E120">
        <v>2</v>
      </c>
      <c r="F120">
        <f t="shared" si="4"/>
        <v>0</v>
      </c>
      <c r="G120">
        <f t="shared" si="5"/>
        <v>-8</v>
      </c>
      <c r="H120">
        <f t="shared" si="6"/>
        <v>-8</v>
      </c>
      <c r="I120">
        <f t="shared" si="7"/>
        <v>1.2919836816486494</v>
      </c>
      <c r="K120" s="1">
        <v>93</v>
      </c>
      <c r="L120" s="1">
        <v>1.3928285014313841</v>
      </c>
      <c r="M120" s="1">
        <v>-0.29421621276327437</v>
      </c>
    </row>
    <row r="121" spans="1:13" x14ac:dyDescent="0.2">
      <c r="A121">
        <v>1.7115882263303586</v>
      </c>
      <c r="B121">
        <v>3.8</v>
      </c>
      <c r="C121">
        <v>15</v>
      </c>
      <c r="D121">
        <v>6</v>
      </c>
      <c r="E121">
        <v>1</v>
      </c>
      <c r="F121">
        <f t="shared" si="4"/>
        <v>3</v>
      </c>
      <c r="G121">
        <f t="shared" si="5"/>
        <v>-9</v>
      </c>
      <c r="H121">
        <f t="shared" si="6"/>
        <v>-9</v>
      </c>
      <c r="I121">
        <f t="shared" si="7"/>
        <v>1.33500106673234</v>
      </c>
      <c r="K121" s="1">
        <v>94</v>
      </c>
      <c r="L121" s="1">
        <v>1.3969496105107346</v>
      </c>
      <c r="M121" s="1">
        <v>0.1737474736069351</v>
      </c>
    </row>
    <row r="122" spans="1:13" x14ac:dyDescent="0.2">
      <c r="A122">
        <v>1.4213946532126858</v>
      </c>
      <c r="B122">
        <v>3</v>
      </c>
      <c r="C122">
        <v>8</v>
      </c>
      <c r="D122">
        <v>33</v>
      </c>
      <c r="E122">
        <v>12</v>
      </c>
      <c r="F122">
        <f t="shared" si="4"/>
        <v>-4</v>
      </c>
      <c r="G122">
        <f t="shared" si="5"/>
        <v>18</v>
      </c>
      <c r="H122">
        <f t="shared" si="6"/>
        <v>2</v>
      </c>
      <c r="I122">
        <f t="shared" si="7"/>
        <v>1.0986122886681098</v>
      </c>
      <c r="K122" s="1">
        <v>95</v>
      </c>
      <c r="L122" s="1">
        <v>1.4272590462128141</v>
      </c>
      <c r="M122" s="1">
        <v>0.44454313068877727</v>
      </c>
    </row>
    <row r="123" spans="1:13" x14ac:dyDescent="0.2">
      <c r="A123">
        <v>1.7871327773325705</v>
      </c>
      <c r="B123">
        <v>5</v>
      </c>
      <c r="C123">
        <v>16</v>
      </c>
      <c r="D123">
        <v>2</v>
      </c>
      <c r="E123">
        <v>1</v>
      </c>
      <c r="F123">
        <f t="shared" si="4"/>
        <v>4</v>
      </c>
      <c r="G123">
        <f t="shared" si="5"/>
        <v>-13</v>
      </c>
      <c r="H123">
        <f t="shared" si="6"/>
        <v>-9</v>
      </c>
      <c r="I123">
        <f t="shared" si="7"/>
        <v>1.6094379124341003</v>
      </c>
      <c r="K123" s="1">
        <v>96</v>
      </c>
      <c r="L123" s="1">
        <v>1.2129887204442289</v>
      </c>
      <c r="M123" s="1">
        <v>0.17330564067566168</v>
      </c>
    </row>
    <row r="124" spans="1:13" x14ac:dyDescent="0.2">
      <c r="A124">
        <v>1.5892498033086644</v>
      </c>
      <c r="B124">
        <v>4.63</v>
      </c>
      <c r="C124">
        <v>14</v>
      </c>
      <c r="D124">
        <v>4</v>
      </c>
      <c r="E124">
        <v>0</v>
      </c>
      <c r="F124">
        <f t="shared" si="4"/>
        <v>2</v>
      </c>
      <c r="G124">
        <f t="shared" si="5"/>
        <v>-11</v>
      </c>
      <c r="H124">
        <f t="shared" si="6"/>
        <v>-10</v>
      </c>
      <c r="I124">
        <f t="shared" si="7"/>
        <v>1.5325568680981427</v>
      </c>
      <c r="K124" s="1">
        <v>97</v>
      </c>
      <c r="L124" s="1">
        <v>1.4848574887509984</v>
      </c>
      <c r="M124" s="1">
        <v>-0.23209452025563038</v>
      </c>
    </row>
    <row r="125" spans="1:13" x14ac:dyDescent="0.2">
      <c r="A125">
        <v>1.6689154633902274</v>
      </c>
      <c r="B125">
        <v>3</v>
      </c>
      <c r="C125">
        <v>15</v>
      </c>
      <c r="D125">
        <v>1</v>
      </c>
      <c r="E125">
        <v>0</v>
      </c>
      <c r="F125">
        <f t="shared" si="4"/>
        <v>3</v>
      </c>
      <c r="G125">
        <f t="shared" si="5"/>
        <v>-14</v>
      </c>
      <c r="H125">
        <f t="shared" si="6"/>
        <v>-10</v>
      </c>
      <c r="I125">
        <f t="shared" si="7"/>
        <v>1.0986122886681098</v>
      </c>
      <c r="K125" s="1">
        <v>98</v>
      </c>
      <c r="L125" s="1">
        <v>2.0143038870042793</v>
      </c>
      <c r="M125" s="1">
        <v>0.56287803889289201</v>
      </c>
    </row>
    <row r="126" spans="1:13" x14ac:dyDescent="0.2">
      <c r="A126">
        <v>1.508219555653199</v>
      </c>
      <c r="B126">
        <v>3.2</v>
      </c>
      <c r="C126">
        <v>12</v>
      </c>
      <c r="D126">
        <v>29</v>
      </c>
      <c r="E126">
        <v>0</v>
      </c>
      <c r="F126">
        <f t="shared" si="4"/>
        <v>0</v>
      </c>
      <c r="G126">
        <f t="shared" si="5"/>
        <v>14</v>
      </c>
      <c r="H126">
        <f t="shared" si="6"/>
        <v>-10</v>
      </c>
      <c r="I126">
        <f t="shared" si="7"/>
        <v>1.1631508098056809</v>
      </c>
      <c r="K126" s="1">
        <v>99</v>
      </c>
      <c r="L126" s="1">
        <v>1.6375053474747721</v>
      </c>
      <c r="M126" s="1">
        <v>-0.19058636453844668</v>
      </c>
    </row>
    <row r="127" spans="1:13" x14ac:dyDescent="0.2">
      <c r="A127">
        <v>2.0771418232488146</v>
      </c>
      <c r="B127">
        <v>3.91</v>
      </c>
      <c r="C127">
        <v>18</v>
      </c>
      <c r="D127">
        <v>17</v>
      </c>
      <c r="E127">
        <v>3</v>
      </c>
      <c r="F127">
        <f t="shared" si="4"/>
        <v>6</v>
      </c>
      <c r="G127">
        <f t="shared" si="5"/>
        <v>2</v>
      </c>
      <c r="H127">
        <f t="shared" si="6"/>
        <v>-7</v>
      </c>
      <c r="I127">
        <f t="shared" si="7"/>
        <v>1.3635373739972745</v>
      </c>
      <c r="K127" s="1">
        <v>100</v>
      </c>
      <c r="L127" s="1">
        <v>1.4010707195900851</v>
      </c>
      <c r="M127" s="1">
        <v>-0.14830775109471706</v>
      </c>
    </row>
    <row r="128" spans="1:13" x14ac:dyDescent="0.2">
      <c r="A128">
        <v>1.8930838486095853</v>
      </c>
      <c r="B128">
        <v>6.43</v>
      </c>
      <c r="C128">
        <v>16</v>
      </c>
      <c r="D128">
        <v>17</v>
      </c>
      <c r="E128">
        <v>3</v>
      </c>
      <c r="F128">
        <f t="shared" si="4"/>
        <v>4</v>
      </c>
      <c r="G128">
        <f t="shared" si="5"/>
        <v>2</v>
      </c>
      <c r="H128">
        <f t="shared" si="6"/>
        <v>-7</v>
      </c>
      <c r="I128">
        <f t="shared" si="7"/>
        <v>1.860974538249528</v>
      </c>
      <c r="K128" s="1">
        <v>101</v>
      </c>
      <c r="L128" s="1">
        <v>1.8219243140472512</v>
      </c>
      <c r="M128" s="1">
        <v>-0.18681865486457294</v>
      </c>
    </row>
    <row r="129" spans="1:13" x14ac:dyDescent="0.2">
      <c r="A129">
        <v>1.4192109971995595</v>
      </c>
      <c r="B129">
        <v>5.48</v>
      </c>
      <c r="C129">
        <v>10</v>
      </c>
      <c r="D129">
        <v>36</v>
      </c>
      <c r="E129">
        <v>3</v>
      </c>
      <c r="F129">
        <f t="shared" si="4"/>
        <v>-2</v>
      </c>
      <c r="G129">
        <f t="shared" si="5"/>
        <v>21</v>
      </c>
      <c r="H129">
        <f t="shared" si="6"/>
        <v>-7</v>
      </c>
      <c r="I129">
        <f t="shared" si="7"/>
        <v>1.7011051009599243</v>
      </c>
      <c r="K129" s="1">
        <v>102</v>
      </c>
      <c r="L129" s="1">
        <v>1.4464029194629411</v>
      </c>
      <c r="M129" s="1">
        <v>-0.12464707948062159</v>
      </c>
    </row>
    <row r="130" spans="1:13" x14ac:dyDescent="0.2">
      <c r="A130">
        <v>1.8103623508347986</v>
      </c>
      <c r="B130">
        <v>1.5</v>
      </c>
      <c r="C130">
        <v>8</v>
      </c>
      <c r="D130">
        <v>31</v>
      </c>
      <c r="E130">
        <v>30</v>
      </c>
      <c r="F130">
        <f t="shared" si="4"/>
        <v>-4</v>
      </c>
      <c r="G130">
        <f t="shared" si="5"/>
        <v>16</v>
      </c>
      <c r="H130">
        <f t="shared" si="6"/>
        <v>20</v>
      </c>
      <c r="I130">
        <f t="shared" si="7"/>
        <v>0.40546510810816438</v>
      </c>
      <c r="K130" s="1">
        <v>103</v>
      </c>
      <c r="L130" s="1">
        <v>1.7977528206498445</v>
      </c>
      <c r="M130" s="1">
        <v>-0.29367542387357037</v>
      </c>
    </row>
    <row r="131" spans="1:13" x14ac:dyDescent="0.2">
      <c r="A131">
        <v>1.343569361624624</v>
      </c>
      <c r="B131">
        <v>2.9</v>
      </c>
      <c r="C131">
        <v>10</v>
      </c>
      <c r="D131">
        <v>23</v>
      </c>
      <c r="E131">
        <v>2</v>
      </c>
      <c r="F131">
        <f t="shared" si="4"/>
        <v>-2</v>
      </c>
      <c r="G131">
        <f t="shared" si="5"/>
        <v>8</v>
      </c>
      <c r="H131">
        <f t="shared" si="6"/>
        <v>-8</v>
      </c>
      <c r="I131">
        <f t="shared" si="7"/>
        <v>1.0647107369924282</v>
      </c>
      <c r="K131" s="1">
        <v>104</v>
      </c>
      <c r="L131" s="1">
        <v>1.5099451351603519</v>
      </c>
      <c r="M131" s="1">
        <v>0.52214271013601365</v>
      </c>
    </row>
    <row r="132" spans="1:13" x14ac:dyDescent="0.2">
      <c r="A132">
        <v>1.3723200406073548</v>
      </c>
      <c r="B132">
        <v>5</v>
      </c>
      <c r="C132">
        <v>11</v>
      </c>
      <c r="D132">
        <v>13</v>
      </c>
      <c r="E132">
        <v>1</v>
      </c>
      <c r="F132">
        <f t="shared" ref="F132:F195" si="8">C132-12</f>
        <v>-1</v>
      </c>
      <c r="G132">
        <f t="shared" ref="G132:G195" si="9">D132-15</f>
        <v>-2</v>
      </c>
      <c r="H132">
        <f t="shared" ref="H132:H195" si="10">E132-10</f>
        <v>-9</v>
      </c>
      <c r="I132">
        <f t="shared" ref="I132:I195" si="11">LN(B132)</f>
        <v>1.6094379124341003</v>
      </c>
      <c r="K132" s="1">
        <v>105</v>
      </c>
      <c r="L132" s="1">
        <v>1.7560836533503656</v>
      </c>
      <c r="M132" s="1">
        <v>0.95196654775184442</v>
      </c>
    </row>
    <row r="133" spans="1:13" x14ac:dyDescent="0.2">
      <c r="A133">
        <v>2.0194462961379074</v>
      </c>
      <c r="B133">
        <v>8.92</v>
      </c>
      <c r="C133">
        <v>18</v>
      </c>
      <c r="D133">
        <v>3</v>
      </c>
      <c r="E133">
        <v>3</v>
      </c>
      <c r="F133">
        <f t="shared" si="8"/>
        <v>6</v>
      </c>
      <c r="G133">
        <f t="shared" si="9"/>
        <v>-12</v>
      </c>
      <c r="H133">
        <f t="shared" si="10"/>
        <v>-7</v>
      </c>
      <c r="I133">
        <f t="shared" si="11"/>
        <v>2.1882959465919178</v>
      </c>
      <c r="K133" s="1">
        <v>106</v>
      </c>
      <c r="L133" s="1">
        <v>1.7763282068138682</v>
      </c>
      <c r="M133" s="1">
        <v>0.14792044546026561</v>
      </c>
    </row>
    <row r="134" spans="1:13" x14ac:dyDescent="0.2">
      <c r="A134">
        <v>1.7266109905011349</v>
      </c>
      <c r="B134">
        <v>5</v>
      </c>
      <c r="C134">
        <v>15</v>
      </c>
      <c r="D134">
        <v>15</v>
      </c>
      <c r="E134">
        <v>0</v>
      </c>
      <c r="F134">
        <f t="shared" si="8"/>
        <v>3</v>
      </c>
      <c r="G134">
        <f t="shared" si="9"/>
        <v>0</v>
      </c>
      <c r="H134">
        <f t="shared" si="10"/>
        <v>-10</v>
      </c>
      <c r="I134">
        <f t="shared" si="11"/>
        <v>1.6094379124341003</v>
      </c>
      <c r="K134" s="1">
        <v>107</v>
      </c>
      <c r="L134" s="1">
        <v>1.6891423124401048</v>
      </c>
      <c r="M134" s="1">
        <v>0.90087482175051248</v>
      </c>
    </row>
    <row r="135" spans="1:13" x14ac:dyDescent="0.2">
      <c r="A135">
        <v>1.6085878457042377</v>
      </c>
      <c r="B135">
        <v>3.52</v>
      </c>
      <c r="C135">
        <v>12</v>
      </c>
      <c r="D135">
        <v>48</v>
      </c>
      <c r="E135">
        <v>1</v>
      </c>
      <c r="F135">
        <f t="shared" si="8"/>
        <v>0</v>
      </c>
      <c r="G135">
        <f t="shared" si="9"/>
        <v>33</v>
      </c>
      <c r="H135">
        <f t="shared" si="10"/>
        <v>-9</v>
      </c>
      <c r="I135">
        <f t="shared" si="11"/>
        <v>1.2584609896100056</v>
      </c>
      <c r="K135" s="1">
        <v>108</v>
      </c>
      <c r="L135" s="1">
        <v>1.7536183855630876</v>
      </c>
      <c r="M135" s="1">
        <v>0.14400147436444466</v>
      </c>
    </row>
    <row r="136" spans="1:13" x14ac:dyDescent="0.2">
      <c r="A136">
        <v>1.3214050595085225</v>
      </c>
      <c r="B136">
        <v>2.9</v>
      </c>
      <c r="C136">
        <v>11</v>
      </c>
      <c r="D136">
        <v>6</v>
      </c>
      <c r="E136">
        <v>0</v>
      </c>
      <c r="F136">
        <f t="shared" si="8"/>
        <v>-1</v>
      </c>
      <c r="G136">
        <f t="shared" si="9"/>
        <v>-9</v>
      </c>
      <c r="H136">
        <f t="shared" si="10"/>
        <v>-10</v>
      </c>
      <c r="I136">
        <f t="shared" si="11"/>
        <v>1.0647107369924282</v>
      </c>
      <c r="K136" s="1">
        <v>109</v>
      </c>
      <c r="L136" s="1">
        <v>1.5782784100021583</v>
      </c>
      <c r="M136" s="1">
        <v>-0.65005910726272953</v>
      </c>
    </row>
    <row r="137" spans="1:13" x14ac:dyDescent="0.2">
      <c r="A137">
        <v>1.4381607013042399</v>
      </c>
      <c r="B137">
        <v>4.5</v>
      </c>
      <c r="C137">
        <v>12</v>
      </c>
      <c r="D137">
        <v>12</v>
      </c>
      <c r="E137">
        <v>0</v>
      </c>
      <c r="F137">
        <f t="shared" si="8"/>
        <v>0</v>
      </c>
      <c r="G137">
        <f t="shared" si="9"/>
        <v>-3</v>
      </c>
      <c r="H137">
        <f t="shared" si="10"/>
        <v>-10</v>
      </c>
      <c r="I137">
        <f t="shared" si="11"/>
        <v>1.5040773967762742</v>
      </c>
      <c r="K137" s="1">
        <v>110</v>
      </c>
      <c r="L137" s="1">
        <v>1.8777000925055591</v>
      </c>
      <c r="M137" s="1">
        <v>0.40468229317096727</v>
      </c>
    </row>
    <row r="138" spans="1:13" x14ac:dyDescent="0.2">
      <c r="A138">
        <v>1.4093129377487863</v>
      </c>
      <c r="B138">
        <v>2.25</v>
      </c>
      <c r="C138">
        <v>12</v>
      </c>
      <c r="D138">
        <v>5</v>
      </c>
      <c r="E138">
        <v>0</v>
      </c>
      <c r="F138">
        <f t="shared" si="8"/>
        <v>0</v>
      </c>
      <c r="G138">
        <f t="shared" si="9"/>
        <v>-10</v>
      </c>
      <c r="H138">
        <f t="shared" si="10"/>
        <v>-10</v>
      </c>
      <c r="I138">
        <f t="shared" si="11"/>
        <v>0.81093021621632877</v>
      </c>
      <c r="K138" s="1">
        <v>111</v>
      </c>
      <c r="L138" s="1">
        <v>1.7469349241237355</v>
      </c>
      <c r="M138" s="1">
        <v>-0.53202217975946509</v>
      </c>
    </row>
    <row r="139" spans="1:13" x14ac:dyDescent="0.2">
      <c r="A139">
        <v>1.7614025272158151</v>
      </c>
      <c r="B139">
        <v>5</v>
      </c>
      <c r="C139">
        <v>14</v>
      </c>
      <c r="D139">
        <v>19</v>
      </c>
      <c r="E139">
        <v>5</v>
      </c>
      <c r="F139">
        <f t="shared" si="8"/>
        <v>2</v>
      </c>
      <c r="G139">
        <f t="shared" si="9"/>
        <v>4</v>
      </c>
      <c r="H139">
        <f t="shared" si="10"/>
        <v>-5</v>
      </c>
      <c r="I139">
        <f t="shared" si="11"/>
        <v>1.6094379124341003</v>
      </c>
      <c r="K139" s="1">
        <v>112</v>
      </c>
      <c r="L139" s="1">
        <v>2.6120739181553487</v>
      </c>
      <c r="M139" s="1">
        <v>0.60600158654208292</v>
      </c>
    </row>
    <row r="140" spans="1:13" x14ac:dyDescent="0.2">
      <c r="A140">
        <v>1.860114975974781</v>
      </c>
      <c r="B140">
        <v>10</v>
      </c>
      <c r="C140">
        <v>16</v>
      </c>
      <c r="D140">
        <v>9</v>
      </c>
      <c r="E140">
        <v>3</v>
      </c>
      <c r="F140">
        <f t="shared" si="8"/>
        <v>4</v>
      </c>
      <c r="G140">
        <f t="shared" si="9"/>
        <v>-6</v>
      </c>
      <c r="H140">
        <f t="shared" si="10"/>
        <v>-7</v>
      </c>
      <c r="I140">
        <f t="shared" si="11"/>
        <v>2.3025850929940459</v>
      </c>
      <c r="K140" s="1">
        <v>113</v>
      </c>
      <c r="L140" s="1">
        <v>1.4796356994582722</v>
      </c>
      <c r="M140" s="1">
        <v>0.20676325411195662</v>
      </c>
    </row>
    <row r="141" spans="1:13" x14ac:dyDescent="0.2">
      <c r="A141">
        <v>0.91601460131448131</v>
      </c>
      <c r="B141">
        <v>3.75</v>
      </c>
      <c r="C141">
        <v>2</v>
      </c>
      <c r="D141">
        <v>39</v>
      </c>
      <c r="E141">
        <v>13</v>
      </c>
      <c r="F141">
        <f t="shared" si="8"/>
        <v>-10</v>
      </c>
      <c r="G141">
        <f t="shared" si="9"/>
        <v>24</v>
      </c>
      <c r="H141">
        <f t="shared" si="10"/>
        <v>3</v>
      </c>
      <c r="I141">
        <f t="shared" si="11"/>
        <v>1.3217558399823195</v>
      </c>
      <c r="K141" s="1">
        <v>114</v>
      </c>
      <c r="L141" s="1">
        <v>1.6345820031815204</v>
      </c>
      <c r="M141" s="1">
        <v>0.17534477000198367</v>
      </c>
    </row>
    <row r="142" spans="1:13" x14ac:dyDescent="0.2">
      <c r="A142">
        <v>1.930895814190241</v>
      </c>
      <c r="B142">
        <v>10</v>
      </c>
      <c r="C142">
        <v>14</v>
      </c>
      <c r="D142">
        <v>28</v>
      </c>
      <c r="E142">
        <v>11</v>
      </c>
      <c r="F142">
        <f t="shared" si="8"/>
        <v>2</v>
      </c>
      <c r="G142">
        <f t="shared" si="9"/>
        <v>13</v>
      </c>
      <c r="H142">
        <f t="shared" si="10"/>
        <v>1</v>
      </c>
      <c r="I142">
        <f t="shared" si="11"/>
        <v>2.3025850929940459</v>
      </c>
      <c r="K142" s="1">
        <v>115</v>
      </c>
      <c r="L142" s="1">
        <v>2.0618374473038865</v>
      </c>
      <c r="M142" s="1">
        <v>-0.62675292201456378</v>
      </c>
    </row>
    <row r="143" spans="1:13" x14ac:dyDescent="0.2">
      <c r="A143">
        <v>2.2929532013231237</v>
      </c>
      <c r="B143">
        <v>10.95</v>
      </c>
      <c r="C143">
        <v>16</v>
      </c>
      <c r="D143">
        <v>23</v>
      </c>
      <c r="E143">
        <v>20</v>
      </c>
      <c r="F143">
        <f t="shared" si="8"/>
        <v>4</v>
      </c>
      <c r="G143">
        <f t="shared" si="9"/>
        <v>8</v>
      </c>
      <c r="H143">
        <f t="shared" si="10"/>
        <v>10</v>
      </c>
      <c r="I143">
        <f t="shared" si="11"/>
        <v>2.3933394562625097</v>
      </c>
      <c r="K143" s="1">
        <v>116</v>
      </c>
      <c r="L143" s="1">
        <v>1.2664660539030628</v>
      </c>
      <c r="M143" s="1">
        <v>5.528978607925672E-2</v>
      </c>
    </row>
    <row r="144" spans="1:13" x14ac:dyDescent="0.2">
      <c r="A144">
        <v>1.3969496105107346</v>
      </c>
      <c r="B144">
        <v>7.9</v>
      </c>
      <c r="C144">
        <v>12</v>
      </c>
      <c r="D144">
        <v>2</v>
      </c>
      <c r="E144">
        <v>0</v>
      </c>
      <c r="F144">
        <f t="shared" si="8"/>
        <v>0</v>
      </c>
      <c r="G144">
        <f t="shared" si="9"/>
        <v>-13</v>
      </c>
      <c r="H144">
        <f t="shared" si="10"/>
        <v>-10</v>
      </c>
      <c r="I144">
        <f t="shared" si="11"/>
        <v>2.066862759472976</v>
      </c>
      <c r="K144" s="1">
        <v>117</v>
      </c>
      <c r="L144" s="1">
        <v>1.5933709123880151</v>
      </c>
      <c r="M144" s="1">
        <v>-0.34060794389264704</v>
      </c>
    </row>
    <row r="145" spans="1:13" x14ac:dyDescent="0.2">
      <c r="A145">
        <v>1.47259124608567</v>
      </c>
      <c r="B145">
        <v>4.72</v>
      </c>
      <c r="C145">
        <v>12</v>
      </c>
      <c r="D145">
        <v>15</v>
      </c>
      <c r="E145">
        <v>1</v>
      </c>
      <c r="F145">
        <f t="shared" si="8"/>
        <v>0</v>
      </c>
      <c r="G145">
        <f t="shared" si="9"/>
        <v>0</v>
      </c>
      <c r="H145">
        <f t="shared" si="10"/>
        <v>-9</v>
      </c>
      <c r="I145">
        <f t="shared" si="11"/>
        <v>1.5518087995974639</v>
      </c>
      <c r="K145" s="1">
        <v>118</v>
      </c>
      <c r="L145" s="1">
        <v>1.4616895909942442</v>
      </c>
      <c r="M145" s="1">
        <v>-0.16970590934559482</v>
      </c>
    </row>
    <row r="146" spans="1:13" x14ac:dyDescent="0.2">
      <c r="A146">
        <v>1.5013419250684006</v>
      </c>
      <c r="B146">
        <v>5.84</v>
      </c>
      <c r="C146">
        <v>13</v>
      </c>
      <c r="D146">
        <v>5</v>
      </c>
      <c r="E146">
        <v>0</v>
      </c>
      <c r="F146">
        <f t="shared" si="8"/>
        <v>1</v>
      </c>
      <c r="G146">
        <f t="shared" si="9"/>
        <v>-10</v>
      </c>
      <c r="H146">
        <f t="shared" si="10"/>
        <v>-10</v>
      </c>
      <c r="I146">
        <f t="shared" si="11"/>
        <v>1.7647307968401356</v>
      </c>
      <c r="K146" s="1">
        <v>119</v>
      </c>
      <c r="L146" s="1">
        <v>1.7115882263303586</v>
      </c>
      <c r="M146" s="1">
        <v>-0.37658715959801858</v>
      </c>
    </row>
    <row r="147" spans="1:13" x14ac:dyDescent="0.2">
      <c r="A147">
        <v>1.5070217908671002</v>
      </c>
      <c r="B147">
        <v>3.83</v>
      </c>
      <c r="C147">
        <v>12</v>
      </c>
      <c r="D147">
        <v>18</v>
      </c>
      <c r="E147">
        <v>2</v>
      </c>
      <c r="F147">
        <f t="shared" si="8"/>
        <v>0</v>
      </c>
      <c r="G147">
        <f t="shared" si="9"/>
        <v>3</v>
      </c>
      <c r="H147">
        <f t="shared" si="10"/>
        <v>-8</v>
      </c>
      <c r="I147">
        <f t="shared" si="11"/>
        <v>1.3428648031925547</v>
      </c>
      <c r="K147" s="1">
        <v>120</v>
      </c>
      <c r="L147" s="1">
        <v>1.4213946532126858</v>
      </c>
      <c r="M147" s="1">
        <v>-0.32278236454457598</v>
      </c>
    </row>
    <row r="148" spans="1:13" x14ac:dyDescent="0.2">
      <c r="A148">
        <v>1.7171710075563349</v>
      </c>
      <c r="B148">
        <v>3.2</v>
      </c>
      <c r="C148">
        <v>15</v>
      </c>
      <c r="D148">
        <v>2</v>
      </c>
      <c r="E148">
        <v>2</v>
      </c>
      <c r="F148">
        <f t="shared" si="8"/>
        <v>3</v>
      </c>
      <c r="G148">
        <f t="shared" si="9"/>
        <v>-13</v>
      </c>
      <c r="H148">
        <f t="shared" si="10"/>
        <v>-8</v>
      </c>
      <c r="I148">
        <f t="shared" si="11"/>
        <v>1.1631508098056809</v>
      </c>
      <c r="K148" s="1">
        <v>121</v>
      </c>
      <c r="L148" s="1">
        <v>1.7871327773325705</v>
      </c>
      <c r="M148" s="1">
        <v>-0.1776948648984702</v>
      </c>
    </row>
    <row r="149" spans="1:13" x14ac:dyDescent="0.2">
      <c r="A149">
        <v>1.2170127449508563</v>
      </c>
      <c r="B149">
        <v>2</v>
      </c>
      <c r="C149">
        <v>10</v>
      </c>
      <c r="D149">
        <v>3</v>
      </c>
      <c r="E149">
        <v>0</v>
      </c>
      <c r="F149">
        <f t="shared" si="8"/>
        <v>-2</v>
      </c>
      <c r="G149">
        <f t="shared" si="9"/>
        <v>-12</v>
      </c>
      <c r="H149">
        <f t="shared" si="10"/>
        <v>-10</v>
      </c>
      <c r="I149">
        <f t="shared" si="11"/>
        <v>0.69314718055994529</v>
      </c>
      <c r="K149" s="1">
        <v>122</v>
      </c>
      <c r="L149" s="1">
        <v>1.5892498033086644</v>
      </c>
      <c r="M149" s="1">
        <v>-5.6692935210521656E-2</v>
      </c>
    </row>
    <row r="150" spans="1:13" x14ac:dyDescent="0.2">
      <c r="A150">
        <v>1.6047306439854143</v>
      </c>
      <c r="B150">
        <v>4.5</v>
      </c>
      <c r="C150">
        <v>12</v>
      </c>
      <c r="D150">
        <v>31</v>
      </c>
      <c r="E150">
        <v>4</v>
      </c>
      <c r="F150">
        <f t="shared" si="8"/>
        <v>0</v>
      </c>
      <c r="G150">
        <f t="shared" si="9"/>
        <v>16</v>
      </c>
      <c r="H150">
        <f t="shared" si="10"/>
        <v>-6</v>
      </c>
      <c r="I150">
        <f t="shared" si="11"/>
        <v>1.5040773967762742</v>
      </c>
      <c r="K150" s="1">
        <v>123</v>
      </c>
      <c r="L150" s="1">
        <v>1.6689154633902274</v>
      </c>
      <c r="M150" s="1">
        <v>-0.57030317472211767</v>
      </c>
    </row>
    <row r="151" spans="1:13" x14ac:dyDescent="0.2">
      <c r="A151">
        <v>1.9495816109343944</v>
      </c>
      <c r="B151">
        <v>11.55</v>
      </c>
      <c r="C151">
        <v>16</v>
      </c>
      <c r="D151">
        <v>20</v>
      </c>
      <c r="E151">
        <v>5</v>
      </c>
      <c r="F151">
        <f t="shared" si="8"/>
        <v>4</v>
      </c>
      <c r="G151">
        <f t="shared" si="9"/>
        <v>5</v>
      </c>
      <c r="H151">
        <f t="shared" si="10"/>
        <v>-5</v>
      </c>
      <c r="I151">
        <f t="shared" si="11"/>
        <v>2.4466854369678028</v>
      </c>
      <c r="K151" s="1">
        <v>124</v>
      </c>
      <c r="L151" s="1">
        <v>1.508219555653199</v>
      </c>
      <c r="M151" s="1">
        <v>-0.34506874584751812</v>
      </c>
    </row>
    <row r="152" spans="1:13" x14ac:dyDescent="0.2">
      <c r="A152">
        <v>1.951862351520244</v>
      </c>
      <c r="B152">
        <v>2.14</v>
      </c>
      <c r="C152">
        <v>13</v>
      </c>
      <c r="D152">
        <v>34</v>
      </c>
      <c r="E152">
        <v>15</v>
      </c>
      <c r="F152">
        <f t="shared" si="8"/>
        <v>1</v>
      </c>
      <c r="G152">
        <f t="shared" si="9"/>
        <v>19</v>
      </c>
      <c r="H152">
        <f t="shared" si="10"/>
        <v>5</v>
      </c>
      <c r="I152">
        <f t="shared" si="11"/>
        <v>0.76080582903376015</v>
      </c>
      <c r="K152" s="1">
        <v>125</v>
      </c>
      <c r="L152" s="1">
        <v>2.0771418232488146</v>
      </c>
      <c r="M152" s="1">
        <v>-0.7136044492515401</v>
      </c>
    </row>
    <row r="153" spans="1:13" x14ac:dyDescent="0.2">
      <c r="A153">
        <v>1.133225975789943</v>
      </c>
      <c r="B153">
        <v>2.38</v>
      </c>
      <c r="C153">
        <v>9</v>
      </c>
      <c r="D153">
        <v>5</v>
      </c>
      <c r="E153">
        <v>0</v>
      </c>
      <c r="F153">
        <f t="shared" si="8"/>
        <v>-3</v>
      </c>
      <c r="G153">
        <f t="shared" si="9"/>
        <v>-10</v>
      </c>
      <c r="H153">
        <f t="shared" si="10"/>
        <v>-10</v>
      </c>
      <c r="I153">
        <f t="shared" si="11"/>
        <v>0.86710048768338333</v>
      </c>
      <c r="K153" s="1">
        <v>126</v>
      </c>
      <c r="L153" s="1">
        <v>1.8930838486095853</v>
      </c>
      <c r="M153" s="1">
        <v>-3.2109310360057375E-2</v>
      </c>
    </row>
    <row r="154" spans="1:13" x14ac:dyDescent="0.2">
      <c r="A154">
        <v>1.4340395922248894</v>
      </c>
      <c r="B154">
        <v>3.75</v>
      </c>
      <c r="C154">
        <v>12</v>
      </c>
      <c r="D154">
        <v>11</v>
      </c>
      <c r="E154">
        <v>0</v>
      </c>
      <c r="F154">
        <f t="shared" si="8"/>
        <v>0</v>
      </c>
      <c r="G154">
        <f t="shared" si="9"/>
        <v>-4</v>
      </c>
      <c r="H154">
        <f t="shared" si="10"/>
        <v>-10</v>
      </c>
      <c r="I154">
        <f t="shared" si="11"/>
        <v>1.3217558399823195</v>
      </c>
      <c r="K154" s="1">
        <v>127</v>
      </c>
      <c r="L154" s="1">
        <v>1.4192109971995595</v>
      </c>
      <c r="M154" s="1">
        <v>0.28189410376036483</v>
      </c>
    </row>
    <row r="155" spans="1:13" x14ac:dyDescent="0.2">
      <c r="A155">
        <v>1.6746924137616499</v>
      </c>
      <c r="B155">
        <v>5.52</v>
      </c>
      <c r="C155">
        <v>13</v>
      </c>
      <c r="D155">
        <v>31</v>
      </c>
      <c r="E155">
        <v>3</v>
      </c>
      <c r="F155">
        <f t="shared" si="8"/>
        <v>1</v>
      </c>
      <c r="G155">
        <f t="shared" si="9"/>
        <v>16</v>
      </c>
      <c r="H155">
        <f t="shared" si="10"/>
        <v>-7</v>
      </c>
      <c r="I155">
        <f t="shared" si="11"/>
        <v>1.7083778602890038</v>
      </c>
      <c r="K155" s="1">
        <v>128</v>
      </c>
      <c r="L155" s="1">
        <v>1.8103623508347986</v>
      </c>
      <c r="M155" s="1">
        <v>-1.4048972427266342</v>
      </c>
    </row>
    <row r="156" spans="1:13" x14ac:dyDescent="0.2">
      <c r="A156">
        <v>1.5320123527037304</v>
      </c>
      <c r="B156">
        <v>6.5</v>
      </c>
      <c r="C156">
        <v>12</v>
      </c>
      <c r="D156">
        <v>8</v>
      </c>
      <c r="E156">
        <v>5</v>
      </c>
      <c r="F156">
        <f t="shared" si="8"/>
        <v>0</v>
      </c>
      <c r="G156">
        <f t="shared" si="9"/>
        <v>-7</v>
      </c>
      <c r="H156">
        <f t="shared" si="10"/>
        <v>-5</v>
      </c>
      <c r="I156">
        <f t="shared" si="11"/>
        <v>1.8718021769015913</v>
      </c>
      <c r="K156" s="1">
        <v>129</v>
      </c>
      <c r="L156" s="1">
        <v>1.343569361624624</v>
      </c>
      <c r="M156" s="1">
        <v>-0.2788586246321958</v>
      </c>
    </row>
    <row r="157" spans="1:13" x14ac:dyDescent="0.2">
      <c r="A157">
        <v>1.4410840455974916</v>
      </c>
      <c r="B157">
        <v>3.1</v>
      </c>
      <c r="C157">
        <v>12</v>
      </c>
      <c r="D157">
        <v>2</v>
      </c>
      <c r="E157">
        <v>2</v>
      </c>
      <c r="F157">
        <f t="shared" si="8"/>
        <v>0</v>
      </c>
      <c r="G157">
        <f t="shared" si="9"/>
        <v>-13</v>
      </c>
      <c r="H157">
        <f t="shared" si="10"/>
        <v>-8</v>
      </c>
      <c r="I157">
        <f t="shared" si="11"/>
        <v>1.1314021114911006</v>
      </c>
      <c r="K157" s="1">
        <v>130</v>
      </c>
      <c r="L157" s="1">
        <v>1.3723200406073548</v>
      </c>
      <c r="M157" s="1">
        <v>0.23711787182674549</v>
      </c>
    </row>
    <row r="158" spans="1:13" x14ac:dyDescent="0.2">
      <c r="A158">
        <v>1.7572814181364647</v>
      </c>
      <c r="B158">
        <v>10</v>
      </c>
      <c r="C158">
        <v>14</v>
      </c>
      <c r="D158">
        <v>18</v>
      </c>
      <c r="E158">
        <v>5</v>
      </c>
      <c r="F158">
        <f t="shared" si="8"/>
        <v>2</v>
      </c>
      <c r="G158">
        <f t="shared" si="9"/>
        <v>3</v>
      </c>
      <c r="H158">
        <f t="shared" si="10"/>
        <v>-5</v>
      </c>
      <c r="I158">
        <f t="shared" si="11"/>
        <v>2.3025850929940459</v>
      </c>
      <c r="K158" s="1">
        <v>131</v>
      </c>
      <c r="L158" s="1">
        <v>2.0194462961379074</v>
      </c>
      <c r="M158" s="1">
        <v>0.16884965045401046</v>
      </c>
    </row>
    <row r="159" spans="1:13" x14ac:dyDescent="0.2">
      <c r="A159">
        <v>1.7691866688685425</v>
      </c>
      <c r="B159">
        <v>6.63</v>
      </c>
      <c r="C159">
        <v>16</v>
      </c>
      <c r="D159">
        <v>3</v>
      </c>
      <c r="E159">
        <v>0</v>
      </c>
      <c r="F159">
        <f t="shared" si="8"/>
        <v>4</v>
      </c>
      <c r="G159">
        <f t="shared" si="9"/>
        <v>-12</v>
      </c>
      <c r="H159">
        <f t="shared" si="10"/>
        <v>-10</v>
      </c>
      <c r="I159">
        <f t="shared" si="11"/>
        <v>1.8916048041977711</v>
      </c>
      <c r="K159" s="1">
        <v>132</v>
      </c>
      <c r="L159" s="1">
        <v>1.7266109905011349</v>
      </c>
      <c r="M159" s="1">
        <v>-0.11717307806703459</v>
      </c>
    </row>
    <row r="160" spans="1:13" x14ac:dyDescent="0.2">
      <c r="A160">
        <v>1.8133211039552994</v>
      </c>
      <c r="B160">
        <v>10</v>
      </c>
      <c r="C160">
        <v>16</v>
      </c>
      <c r="D160">
        <v>3</v>
      </c>
      <c r="E160">
        <v>2</v>
      </c>
      <c r="F160">
        <f t="shared" si="8"/>
        <v>4</v>
      </c>
      <c r="G160">
        <f t="shared" si="9"/>
        <v>-12</v>
      </c>
      <c r="H160">
        <f t="shared" si="10"/>
        <v>-8</v>
      </c>
      <c r="I160">
        <f t="shared" si="11"/>
        <v>2.3025850929940459</v>
      </c>
      <c r="K160" s="1">
        <v>133</v>
      </c>
      <c r="L160" s="1">
        <v>1.6085878457042377</v>
      </c>
      <c r="M160" s="1">
        <v>-0.35012685609423211</v>
      </c>
    </row>
    <row r="161" spans="1:13" x14ac:dyDescent="0.2">
      <c r="A161">
        <v>1.1511720842539708</v>
      </c>
      <c r="B161">
        <v>2.31</v>
      </c>
      <c r="C161">
        <v>9</v>
      </c>
      <c r="D161">
        <v>4</v>
      </c>
      <c r="E161">
        <v>1</v>
      </c>
      <c r="F161">
        <f t="shared" si="8"/>
        <v>-3</v>
      </c>
      <c r="G161">
        <f t="shared" si="9"/>
        <v>-11</v>
      </c>
      <c r="H161">
        <f t="shared" si="10"/>
        <v>-9</v>
      </c>
      <c r="I161">
        <f t="shared" si="11"/>
        <v>0.83724752453370221</v>
      </c>
      <c r="K161" s="1">
        <v>134</v>
      </c>
      <c r="L161" s="1">
        <v>1.3214050595085225</v>
      </c>
      <c r="M161" s="1">
        <v>-0.25669432251609425</v>
      </c>
    </row>
    <row r="162" spans="1:13" x14ac:dyDescent="0.2">
      <c r="A162">
        <v>2.0456346227606361</v>
      </c>
      <c r="B162">
        <v>6.88</v>
      </c>
      <c r="C162">
        <v>18</v>
      </c>
      <c r="D162">
        <v>4</v>
      </c>
      <c r="E162">
        <v>4</v>
      </c>
      <c r="F162">
        <f t="shared" si="8"/>
        <v>6</v>
      </c>
      <c r="G162">
        <f t="shared" si="9"/>
        <v>-11</v>
      </c>
      <c r="H162">
        <f t="shared" si="10"/>
        <v>-6</v>
      </c>
      <c r="I162">
        <f t="shared" si="11"/>
        <v>1.9286186519452522</v>
      </c>
      <c r="K162" s="1">
        <v>135</v>
      </c>
      <c r="L162" s="1">
        <v>1.4381607013042399</v>
      </c>
      <c r="M162" s="1">
        <v>6.591669547203427E-2</v>
      </c>
    </row>
    <row r="163" spans="1:13" x14ac:dyDescent="0.2">
      <c r="A163">
        <v>1.2087705267921554</v>
      </c>
      <c r="B163">
        <v>2.83</v>
      </c>
      <c r="C163">
        <v>10</v>
      </c>
      <c r="D163">
        <v>1</v>
      </c>
      <c r="E163">
        <v>0</v>
      </c>
      <c r="F163">
        <f t="shared" si="8"/>
        <v>-2</v>
      </c>
      <c r="G163">
        <f t="shared" si="9"/>
        <v>-14</v>
      </c>
      <c r="H163">
        <f t="shared" si="10"/>
        <v>-10</v>
      </c>
      <c r="I163">
        <f t="shared" si="11"/>
        <v>1.0402767116551463</v>
      </c>
      <c r="K163" s="1">
        <v>136</v>
      </c>
      <c r="L163" s="1">
        <v>1.4093129377487863</v>
      </c>
      <c r="M163" s="1">
        <v>-0.59838272153245753</v>
      </c>
    </row>
    <row r="164" spans="1:13" x14ac:dyDescent="0.2">
      <c r="A164">
        <v>1.2087705267921554</v>
      </c>
      <c r="B164">
        <v>3.13</v>
      </c>
      <c r="C164">
        <v>10</v>
      </c>
      <c r="D164">
        <v>1</v>
      </c>
      <c r="E164">
        <v>0</v>
      </c>
      <c r="F164">
        <f t="shared" si="8"/>
        <v>-2</v>
      </c>
      <c r="G164">
        <f t="shared" si="9"/>
        <v>-14</v>
      </c>
      <c r="H164">
        <f t="shared" si="10"/>
        <v>-10</v>
      </c>
      <c r="I164">
        <f t="shared" si="11"/>
        <v>1.1410330045520618</v>
      </c>
      <c r="K164" s="1">
        <v>137</v>
      </c>
      <c r="L164" s="1">
        <v>1.7614025272158151</v>
      </c>
      <c r="M164" s="1">
        <v>-0.15196461478171486</v>
      </c>
    </row>
    <row r="165" spans="1:13" x14ac:dyDescent="0.2">
      <c r="A165">
        <v>1.7064635216103554</v>
      </c>
      <c r="B165">
        <v>8</v>
      </c>
      <c r="C165">
        <v>13</v>
      </c>
      <c r="D165">
        <v>28</v>
      </c>
      <c r="E165">
        <v>5</v>
      </c>
      <c r="F165">
        <f t="shared" si="8"/>
        <v>1</v>
      </c>
      <c r="G165">
        <f t="shared" si="9"/>
        <v>13</v>
      </c>
      <c r="H165">
        <f t="shared" si="10"/>
        <v>-5</v>
      </c>
      <c r="I165">
        <f t="shared" si="11"/>
        <v>2.0794415416798357</v>
      </c>
      <c r="K165" s="1">
        <v>138</v>
      </c>
      <c r="L165" s="1">
        <v>1.860114975974781</v>
      </c>
      <c r="M165" s="1">
        <v>0.44247011701926486</v>
      </c>
    </row>
    <row r="166" spans="1:13" x14ac:dyDescent="0.2">
      <c r="A166">
        <v>1.6706683892550229</v>
      </c>
      <c r="B166">
        <v>4.5</v>
      </c>
      <c r="C166">
        <v>12</v>
      </c>
      <c r="D166">
        <v>47</v>
      </c>
      <c r="E166">
        <v>4</v>
      </c>
      <c r="F166">
        <f t="shared" si="8"/>
        <v>0</v>
      </c>
      <c r="G166">
        <f t="shared" si="9"/>
        <v>32</v>
      </c>
      <c r="H166">
        <f t="shared" si="10"/>
        <v>-6</v>
      </c>
      <c r="I166">
        <f t="shared" si="11"/>
        <v>1.5040773967762742</v>
      </c>
      <c r="K166" s="1">
        <v>139</v>
      </c>
      <c r="L166" s="1">
        <v>0.91601460131448131</v>
      </c>
      <c r="M166" s="1">
        <v>0.40574123866783818</v>
      </c>
    </row>
    <row r="167" spans="1:13" x14ac:dyDescent="0.2">
      <c r="A167">
        <v>2.0165229518446552</v>
      </c>
      <c r="B167">
        <v>8.65</v>
      </c>
      <c r="C167">
        <v>18</v>
      </c>
      <c r="D167">
        <v>13</v>
      </c>
      <c r="E167">
        <v>1</v>
      </c>
      <c r="F167">
        <f t="shared" si="8"/>
        <v>6</v>
      </c>
      <c r="G167">
        <f t="shared" si="9"/>
        <v>-2</v>
      </c>
      <c r="H167">
        <f t="shared" si="10"/>
        <v>-9</v>
      </c>
      <c r="I167">
        <f t="shared" si="11"/>
        <v>2.157559320943788</v>
      </c>
      <c r="K167" s="1">
        <v>140</v>
      </c>
      <c r="L167" s="1">
        <v>1.930895814190241</v>
      </c>
      <c r="M167" s="1">
        <v>0.37168927880380487</v>
      </c>
    </row>
    <row r="168" spans="1:13" x14ac:dyDescent="0.2">
      <c r="A168">
        <v>1.62138190309062</v>
      </c>
      <c r="B168">
        <v>2</v>
      </c>
      <c r="C168">
        <v>13</v>
      </c>
      <c r="D168">
        <v>2</v>
      </c>
      <c r="E168">
        <v>6</v>
      </c>
      <c r="F168">
        <f t="shared" si="8"/>
        <v>1</v>
      </c>
      <c r="G168">
        <f t="shared" si="9"/>
        <v>-13</v>
      </c>
      <c r="H168">
        <f t="shared" si="10"/>
        <v>-4</v>
      </c>
      <c r="I168">
        <f t="shared" si="11"/>
        <v>0.69314718055994529</v>
      </c>
      <c r="K168" s="1">
        <v>141</v>
      </c>
      <c r="L168" s="1">
        <v>2.2929532013231237</v>
      </c>
      <c r="M168" s="1">
        <v>0.10038625493938591</v>
      </c>
    </row>
    <row r="169" spans="1:13" x14ac:dyDescent="0.2">
      <c r="A169">
        <v>1.6306550632476162</v>
      </c>
      <c r="B169">
        <v>4.75</v>
      </c>
      <c r="C169">
        <v>12</v>
      </c>
      <c r="D169">
        <v>48</v>
      </c>
      <c r="E169">
        <v>2</v>
      </c>
      <c r="F169">
        <f t="shared" si="8"/>
        <v>0</v>
      </c>
      <c r="G169">
        <f t="shared" si="9"/>
        <v>33</v>
      </c>
      <c r="H169">
        <f t="shared" si="10"/>
        <v>-8</v>
      </c>
      <c r="I169">
        <f t="shared" si="11"/>
        <v>1.5581446180465499</v>
      </c>
      <c r="K169" s="1">
        <v>142</v>
      </c>
      <c r="L169" s="1">
        <v>1.3969496105107346</v>
      </c>
      <c r="M169" s="1">
        <v>0.66991314896224141</v>
      </c>
    </row>
    <row r="170" spans="1:13" x14ac:dyDescent="0.2">
      <c r="A170">
        <v>1.6157991218646437</v>
      </c>
      <c r="B170">
        <v>6.25</v>
      </c>
      <c r="C170">
        <v>13</v>
      </c>
      <c r="D170">
        <v>6</v>
      </c>
      <c r="E170">
        <v>5</v>
      </c>
      <c r="F170">
        <f t="shared" si="8"/>
        <v>1</v>
      </c>
      <c r="G170">
        <f t="shared" si="9"/>
        <v>-9</v>
      </c>
      <c r="H170">
        <f t="shared" si="10"/>
        <v>-5</v>
      </c>
      <c r="I170">
        <f t="shared" si="11"/>
        <v>1.8325814637483102</v>
      </c>
      <c r="K170" s="1">
        <v>143</v>
      </c>
      <c r="L170" s="1">
        <v>1.47259124608567</v>
      </c>
      <c r="M170" s="1">
        <v>7.9217553511793826E-2</v>
      </c>
    </row>
    <row r="171" spans="1:13" x14ac:dyDescent="0.2">
      <c r="A171">
        <v>1.513705252306452</v>
      </c>
      <c r="B171">
        <v>6</v>
      </c>
      <c r="C171">
        <v>13</v>
      </c>
      <c r="D171">
        <v>8</v>
      </c>
      <c r="E171">
        <v>0</v>
      </c>
      <c r="F171">
        <f t="shared" si="8"/>
        <v>1</v>
      </c>
      <c r="G171">
        <f t="shared" si="9"/>
        <v>-7</v>
      </c>
      <c r="H171">
        <f t="shared" si="10"/>
        <v>-10</v>
      </c>
      <c r="I171">
        <f t="shared" si="11"/>
        <v>1.791759469228055</v>
      </c>
      <c r="K171" s="1">
        <v>144</v>
      </c>
      <c r="L171" s="1">
        <v>1.5013419250684006</v>
      </c>
      <c r="M171" s="1">
        <v>0.26338887177173498</v>
      </c>
    </row>
    <row r="172" spans="1:13" x14ac:dyDescent="0.2">
      <c r="A172">
        <v>2.0471756750663603</v>
      </c>
      <c r="B172">
        <v>15.38</v>
      </c>
      <c r="C172">
        <v>13</v>
      </c>
      <c r="D172">
        <v>25</v>
      </c>
      <c r="E172">
        <v>21</v>
      </c>
      <c r="F172">
        <f t="shared" si="8"/>
        <v>1</v>
      </c>
      <c r="G172">
        <f t="shared" si="9"/>
        <v>10</v>
      </c>
      <c r="H172">
        <f t="shared" si="10"/>
        <v>11</v>
      </c>
      <c r="I172">
        <f t="shared" si="11"/>
        <v>2.733067964077498</v>
      </c>
      <c r="K172" s="1">
        <v>145</v>
      </c>
      <c r="L172" s="1">
        <v>1.5070217908671002</v>
      </c>
      <c r="M172" s="1">
        <v>-0.16415698767454545</v>
      </c>
    </row>
    <row r="173" spans="1:13" x14ac:dyDescent="0.2">
      <c r="A173">
        <v>2.1489262571049266</v>
      </c>
      <c r="B173">
        <v>14.58</v>
      </c>
      <c r="C173">
        <v>18</v>
      </c>
      <c r="D173">
        <v>13</v>
      </c>
      <c r="E173">
        <v>7</v>
      </c>
      <c r="F173">
        <f t="shared" si="8"/>
        <v>6</v>
      </c>
      <c r="G173">
        <f t="shared" si="9"/>
        <v>-2</v>
      </c>
      <c r="H173">
        <f t="shared" si="10"/>
        <v>-3</v>
      </c>
      <c r="I173">
        <f t="shared" si="11"/>
        <v>2.6796507265805123</v>
      </c>
      <c r="K173" s="1">
        <v>146</v>
      </c>
      <c r="L173" s="1">
        <v>1.7171710075563349</v>
      </c>
      <c r="M173" s="1">
        <v>-0.55402019775065403</v>
      </c>
    </row>
    <row r="174" spans="1:13" x14ac:dyDescent="0.2">
      <c r="A174">
        <v>1.4437434825302162</v>
      </c>
      <c r="B174">
        <v>12.5</v>
      </c>
      <c r="C174">
        <v>12</v>
      </c>
      <c r="D174">
        <v>8</v>
      </c>
      <c r="E174">
        <v>1</v>
      </c>
      <c r="F174">
        <f t="shared" si="8"/>
        <v>0</v>
      </c>
      <c r="G174">
        <f t="shared" si="9"/>
        <v>-7</v>
      </c>
      <c r="H174">
        <f t="shared" si="10"/>
        <v>-9</v>
      </c>
      <c r="I174">
        <f t="shared" si="11"/>
        <v>2.5257286443082556</v>
      </c>
      <c r="K174" s="1">
        <v>147</v>
      </c>
      <c r="L174" s="1">
        <v>1.2170127449508563</v>
      </c>
      <c r="M174" s="1">
        <v>-0.52386556439091103</v>
      </c>
    </row>
    <row r="175" spans="1:13" x14ac:dyDescent="0.2">
      <c r="A175">
        <v>1.687680640293479</v>
      </c>
      <c r="B175">
        <v>5.25</v>
      </c>
      <c r="C175">
        <v>12</v>
      </c>
      <c r="D175">
        <v>19</v>
      </c>
      <c r="E175">
        <v>10</v>
      </c>
      <c r="F175">
        <f t="shared" si="8"/>
        <v>0</v>
      </c>
      <c r="G175">
        <f t="shared" si="9"/>
        <v>4</v>
      </c>
      <c r="H175">
        <f t="shared" si="10"/>
        <v>0</v>
      </c>
      <c r="I175">
        <f t="shared" si="11"/>
        <v>1.6582280766035324</v>
      </c>
      <c r="K175" s="1">
        <v>148</v>
      </c>
      <c r="L175" s="1">
        <v>1.6047306439854143</v>
      </c>
      <c r="M175" s="1">
        <v>-0.10065324720914015</v>
      </c>
    </row>
    <row r="176" spans="1:13" x14ac:dyDescent="0.2">
      <c r="A176">
        <v>1.5731263589245126</v>
      </c>
      <c r="B176">
        <v>2.17</v>
      </c>
      <c r="C176">
        <v>13</v>
      </c>
      <c r="D176">
        <v>1</v>
      </c>
      <c r="E176">
        <v>4</v>
      </c>
      <c r="F176">
        <f t="shared" si="8"/>
        <v>1</v>
      </c>
      <c r="G176">
        <f t="shared" si="9"/>
        <v>-14</v>
      </c>
      <c r="H176">
        <f t="shared" si="10"/>
        <v>-6</v>
      </c>
      <c r="I176">
        <f t="shared" si="11"/>
        <v>0.77472716755236815</v>
      </c>
      <c r="K176" s="1">
        <v>149</v>
      </c>
      <c r="L176" s="1">
        <v>1.9495816109343944</v>
      </c>
      <c r="M176" s="1">
        <v>0.49710382603340841</v>
      </c>
    </row>
    <row r="177" spans="1:13" x14ac:dyDescent="0.2">
      <c r="A177">
        <v>1.6762511704809993</v>
      </c>
      <c r="B177">
        <v>7.14</v>
      </c>
      <c r="C177">
        <v>12</v>
      </c>
      <c r="D177">
        <v>43</v>
      </c>
      <c r="E177">
        <v>5</v>
      </c>
      <c r="F177">
        <f t="shared" si="8"/>
        <v>0</v>
      </c>
      <c r="G177">
        <f t="shared" si="9"/>
        <v>28</v>
      </c>
      <c r="H177">
        <f t="shared" si="10"/>
        <v>-5</v>
      </c>
      <c r="I177">
        <f t="shared" si="11"/>
        <v>1.965712776351493</v>
      </c>
      <c r="K177" s="1">
        <v>150</v>
      </c>
      <c r="L177" s="1">
        <v>1.951862351520244</v>
      </c>
      <c r="M177" s="1">
        <v>-1.191056522486484</v>
      </c>
    </row>
    <row r="178" spans="1:13" x14ac:dyDescent="0.2">
      <c r="A178">
        <v>1.6656134227501005</v>
      </c>
      <c r="B178">
        <v>6.22</v>
      </c>
      <c r="C178">
        <v>12</v>
      </c>
      <c r="D178">
        <v>19</v>
      </c>
      <c r="E178">
        <v>9</v>
      </c>
      <c r="F178">
        <f t="shared" si="8"/>
        <v>0</v>
      </c>
      <c r="G178">
        <f t="shared" si="9"/>
        <v>4</v>
      </c>
      <c r="H178">
        <f t="shared" si="10"/>
        <v>-1</v>
      </c>
      <c r="I178">
        <f t="shared" si="11"/>
        <v>1.827769906751088</v>
      </c>
      <c r="K178" s="1">
        <v>151</v>
      </c>
      <c r="L178" s="1">
        <v>1.133225975789943</v>
      </c>
      <c r="M178" s="1">
        <v>-0.26612548810655967</v>
      </c>
    </row>
    <row r="179" spans="1:13" x14ac:dyDescent="0.2">
      <c r="A179">
        <v>1.544375679941782</v>
      </c>
      <c r="B179">
        <v>9</v>
      </c>
      <c r="C179">
        <v>12</v>
      </c>
      <c r="D179">
        <v>11</v>
      </c>
      <c r="E179">
        <v>5</v>
      </c>
      <c r="F179">
        <f t="shared" si="8"/>
        <v>0</v>
      </c>
      <c r="G179">
        <f t="shared" si="9"/>
        <v>-4</v>
      </c>
      <c r="H179">
        <f t="shared" si="10"/>
        <v>-5</v>
      </c>
      <c r="I179">
        <f t="shared" si="11"/>
        <v>2.1972245773362196</v>
      </c>
      <c r="K179" s="1">
        <v>152</v>
      </c>
      <c r="L179" s="1">
        <v>1.4340395922248894</v>
      </c>
      <c r="M179" s="1">
        <v>-0.11228375224256992</v>
      </c>
    </row>
    <row r="180" spans="1:13" x14ac:dyDescent="0.2">
      <c r="A180">
        <v>1.8382419275768496</v>
      </c>
      <c r="B180">
        <v>10</v>
      </c>
      <c r="C180">
        <v>14</v>
      </c>
      <c r="D180">
        <v>43</v>
      </c>
      <c r="E180">
        <v>4</v>
      </c>
      <c r="F180">
        <f t="shared" si="8"/>
        <v>2</v>
      </c>
      <c r="G180">
        <f t="shared" si="9"/>
        <v>28</v>
      </c>
      <c r="H180">
        <f t="shared" si="10"/>
        <v>-6</v>
      </c>
      <c r="I180">
        <f t="shared" si="11"/>
        <v>2.3025850929940459</v>
      </c>
      <c r="K180" s="1">
        <v>153</v>
      </c>
      <c r="L180" s="1">
        <v>1.6746924137616499</v>
      </c>
      <c r="M180" s="1">
        <v>3.3685446527353946E-2</v>
      </c>
    </row>
    <row r="181" spans="1:13" x14ac:dyDescent="0.2">
      <c r="A181">
        <v>1.4521798698343638</v>
      </c>
      <c r="B181">
        <v>5.77</v>
      </c>
      <c r="C181">
        <v>10</v>
      </c>
      <c r="D181">
        <v>44</v>
      </c>
      <c r="E181">
        <v>3</v>
      </c>
      <c r="F181">
        <f t="shared" si="8"/>
        <v>-2</v>
      </c>
      <c r="G181">
        <f t="shared" si="9"/>
        <v>29</v>
      </c>
      <c r="H181">
        <f t="shared" si="10"/>
        <v>-7</v>
      </c>
      <c r="I181">
        <f t="shared" si="11"/>
        <v>1.7526720805200082</v>
      </c>
      <c r="K181" s="1">
        <v>154</v>
      </c>
      <c r="L181" s="1">
        <v>1.5320123527037304</v>
      </c>
      <c r="M181" s="1">
        <v>0.33978982419786097</v>
      </c>
    </row>
    <row r="182" spans="1:13" x14ac:dyDescent="0.2">
      <c r="A182">
        <v>1.7221111850749091</v>
      </c>
      <c r="B182">
        <v>4</v>
      </c>
      <c r="C182">
        <v>12</v>
      </c>
      <c r="D182">
        <v>22</v>
      </c>
      <c r="E182">
        <v>11</v>
      </c>
      <c r="F182">
        <f t="shared" si="8"/>
        <v>0</v>
      </c>
      <c r="G182">
        <f t="shared" si="9"/>
        <v>7</v>
      </c>
      <c r="H182">
        <f t="shared" si="10"/>
        <v>1</v>
      </c>
      <c r="I182">
        <f t="shared" si="11"/>
        <v>1.3862943611198906</v>
      </c>
      <c r="K182" s="1">
        <v>155</v>
      </c>
      <c r="L182" s="1">
        <v>1.4410840455974916</v>
      </c>
      <c r="M182" s="1">
        <v>-0.309681934106391</v>
      </c>
    </row>
    <row r="183" spans="1:13" x14ac:dyDescent="0.2">
      <c r="A183">
        <v>1.8133211039552994</v>
      </c>
      <c r="B183">
        <v>8.75</v>
      </c>
      <c r="C183">
        <v>16</v>
      </c>
      <c r="D183">
        <v>3</v>
      </c>
      <c r="E183">
        <v>2</v>
      </c>
      <c r="F183">
        <f t="shared" si="8"/>
        <v>4</v>
      </c>
      <c r="G183">
        <f t="shared" si="9"/>
        <v>-12</v>
      </c>
      <c r="H183">
        <f t="shared" si="10"/>
        <v>-8</v>
      </c>
      <c r="I183">
        <f t="shared" si="11"/>
        <v>2.1690537003695232</v>
      </c>
      <c r="K183" s="1">
        <v>156</v>
      </c>
      <c r="L183" s="1">
        <v>1.7572814181364647</v>
      </c>
      <c r="M183" s="1">
        <v>0.54530367485758124</v>
      </c>
    </row>
    <row r="184" spans="1:13" x14ac:dyDescent="0.2">
      <c r="A184">
        <v>1.8133211039552994</v>
      </c>
      <c r="B184">
        <v>6.53</v>
      </c>
      <c r="C184">
        <v>16</v>
      </c>
      <c r="D184">
        <v>3</v>
      </c>
      <c r="E184">
        <v>2</v>
      </c>
      <c r="F184">
        <f t="shared" si="8"/>
        <v>4</v>
      </c>
      <c r="G184">
        <f t="shared" si="9"/>
        <v>-12</v>
      </c>
      <c r="H184">
        <f t="shared" si="10"/>
        <v>-8</v>
      </c>
      <c r="I184">
        <f t="shared" si="11"/>
        <v>1.8764069432883397</v>
      </c>
      <c r="K184" s="1">
        <v>157</v>
      </c>
      <c r="L184" s="1">
        <v>1.7691866688685425</v>
      </c>
      <c r="M184" s="1">
        <v>0.12241813532922863</v>
      </c>
    </row>
    <row r="185" spans="1:13" x14ac:dyDescent="0.2">
      <c r="A185">
        <v>1.8004122575825692</v>
      </c>
      <c r="B185">
        <v>7.6</v>
      </c>
      <c r="C185">
        <v>12</v>
      </c>
      <c r="D185">
        <v>41</v>
      </c>
      <c r="E185">
        <v>11</v>
      </c>
      <c r="F185">
        <f t="shared" si="8"/>
        <v>0</v>
      </c>
      <c r="G185">
        <f t="shared" si="9"/>
        <v>26</v>
      </c>
      <c r="H185">
        <f t="shared" si="10"/>
        <v>1</v>
      </c>
      <c r="I185">
        <f t="shared" si="11"/>
        <v>2.0281482472922852</v>
      </c>
      <c r="K185" s="1">
        <v>158</v>
      </c>
      <c r="L185" s="1">
        <v>1.8133211039552994</v>
      </c>
      <c r="M185" s="1">
        <v>0.48926398903874646</v>
      </c>
    </row>
    <row r="186" spans="1:13" x14ac:dyDescent="0.2">
      <c r="A186">
        <v>1.5933709123880151</v>
      </c>
      <c r="B186">
        <v>5</v>
      </c>
      <c r="C186">
        <v>14</v>
      </c>
      <c r="D186">
        <v>5</v>
      </c>
      <c r="E186">
        <v>0</v>
      </c>
      <c r="F186">
        <f t="shared" si="8"/>
        <v>2</v>
      </c>
      <c r="G186">
        <f t="shared" si="9"/>
        <v>-10</v>
      </c>
      <c r="H186">
        <f t="shared" si="10"/>
        <v>-10</v>
      </c>
      <c r="I186">
        <f t="shared" si="11"/>
        <v>1.6094379124341003</v>
      </c>
      <c r="K186" s="1">
        <v>159</v>
      </c>
      <c r="L186" s="1">
        <v>1.1511720842539708</v>
      </c>
      <c r="M186" s="1">
        <v>-0.31392455972026856</v>
      </c>
    </row>
    <row r="187" spans="1:13" x14ac:dyDescent="0.2">
      <c r="A187">
        <v>1.6891423124401048</v>
      </c>
      <c r="B187">
        <v>5</v>
      </c>
      <c r="C187">
        <v>12</v>
      </c>
      <c r="D187">
        <v>14</v>
      </c>
      <c r="E187">
        <v>11</v>
      </c>
      <c r="F187">
        <f t="shared" si="8"/>
        <v>0</v>
      </c>
      <c r="G187">
        <f t="shared" si="9"/>
        <v>-1</v>
      </c>
      <c r="H187">
        <f t="shared" si="10"/>
        <v>1</v>
      </c>
      <c r="I187">
        <f t="shared" si="11"/>
        <v>1.6094379124341003</v>
      </c>
      <c r="K187" s="1">
        <v>160</v>
      </c>
      <c r="L187" s="1">
        <v>2.0456346227606361</v>
      </c>
      <c r="M187" s="1">
        <v>-0.11701597081538395</v>
      </c>
    </row>
    <row r="188" spans="1:13" x14ac:dyDescent="0.2">
      <c r="A188">
        <v>1.8406894909505027</v>
      </c>
      <c r="B188">
        <v>21.86</v>
      </c>
      <c r="C188">
        <v>12</v>
      </c>
      <c r="D188">
        <v>24</v>
      </c>
      <c r="E188">
        <v>16</v>
      </c>
      <c r="F188">
        <f t="shared" si="8"/>
        <v>0</v>
      </c>
      <c r="G188">
        <f t="shared" si="9"/>
        <v>9</v>
      </c>
      <c r="H188">
        <f t="shared" si="10"/>
        <v>6</v>
      </c>
      <c r="I188">
        <f t="shared" si="11"/>
        <v>3.0846584827483925</v>
      </c>
      <c r="K188" s="1">
        <v>161</v>
      </c>
      <c r="L188" s="1">
        <v>1.2087705267921554</v>
      </c>
      <c r="M188" s="1">
        <v>-0.16849381513700901</v>
      </c>
    </row>
    <row r="189" spans="1:13" x14ac:dyDescent="0.2">
      <c r="A189">
        <v>1.6806361869208768</v>
      </c>
      <c r="B189">
        <v>8.64</v>
      </c>
      <c r="C189">
        <v>12</v>
      </c>
      <c r="D189">
        <v>28</v>
      </c>
      <c r="E189">
        <v>8</v>
      </c>
      <c r="F189">
        <f t="shared" si="8"/>
        <v>0</v>
      </c>
      <c r="G189">
        <f t="shared" si="9"/>
        <v>13</v>
      </c>
      <c r="H189">
        <f t="shared" si="10"/>
        <v>-2</v>
      </c>
      <c r="I189">
        <f t="shared" si="11"/>
        <v>2.1564025828159643</v>
      </c>
      <c r="K189" s="1">
        <v>162</v>
      </c>
      <c r="L189" s="1">
        <v>1.2087705267921554</v>
      </c>
      <c r="M189" s="1">
        <v>-6.7737522240093551E-2</v>
      </c>
    </row>
    <row r="190" spans="1:13" x14ac:dyDescent="0.2">
      <c r="A190">
        <v>1.6682728596828251</v>
      </c>
      <c r="B190">
        <v>3.3</v>
      </c>
      <c r="C190">
        <v>12</v>
      </c>
      <c r="D190">
        <v>25</v>
      </c>
      <c r="E190">
        <v>8</v>
      </c>
      <c r="F190">
        <f t="shared" si="8"/>
        <v>0</v>
      </c>
      <c r="G190">
        <f t="shared" si="9"/>
        <v>10</v>
      </c>
      <c r="H190">
        <f t="shared" si="10"/>
        <v>-2</v>
      </c>
      <c r="I190">
        <f t="shared" si="11"/>
        <v>1.1939224684724346</v>
      </c>
      <c r="K190" s="1">
        <v>163</v>
      </c>
      <c r="L190" s="1">
        <v>1.7064635216103554</v>
      </c>
      <c r="M190" s="1">
        <v>0.37297802006948033</v>
      </c>
    </row>
    <row r="191" spans="1:13" x14ac:dyDescent="0.2">
      <c r="A191">
        <v>1.4010707195900851</v>
      </c>
      <c r="B191">
        <v>4.4400000000000004</v>
      </c>
      <c r="C191">
        <v>12</v>
      </c>
      <c r="D191">
        <v>3</v>
      </c>
      <c r="E191">
        <v>0</v>
      </c>
      <c r="F191">
        <f t="shared" si="8"/>
        <v>0</v>
      </c>
      <c r="G191">
        <f t="shared" si="9"/>
        <v>-12</v>
      </c>
      <c r="H191">
        <f t="shared" si="10"/>
        <v>-10</v>
      </c>
      <c r="I191">
        <f t="shared" si="11"/>
        <v>1.4906543764441336</v>
      </c>
      <c r="K191" s="1">
        <v>164</v>
      </c>
      <c r="L191" s="1">
        <v>1.6706683892550229</v>
      </c>
      <c r="M191" s="1">
        <v>-0.16659099247874876</v>
      </c>
    </row>
    <row r="192" spans="1:13" x14ac:dyDescent="0.2">
      <c r="A192">
        <v>1.4340395922248894</v>
      </c>
      <c r="B192">
        <v>4.55</v>
      </c>
      <c r="C192">
        <v>12</v>
      </c>
      <c r="D192">
        <v>11</v>
      </c>
      <c r="E192">
        <v>0</v>
      </c>
      <c r="F192">
        <f t="shared" si="8"/>
        <v>0</v>
      </c>
      <c r="G192">
        <f t="shared" si="9"/>
        <v>-4</v>
      </c>
      <c r="H192">
        <f t="shared" si="10"/>
        <v>-10</v>
      </c>
      <c r="I192">
        <f t="shared" si="11"/>
        <v>1.5151272329628591</v>
      </c>
      <c r="K192" s="1">
        <v>165</v>
      </c>
      <c r="L192" s="1">
        <v>2.0165229518446552</v>
      </c>
      <c r="M192" s="1">
        <v>0.14103636909913275</v>
      </c>
    </row>
    <row r="193" spans="1:13" x14ac:dyDescent="0.2">
      <c r="A193">
        <v>1.5499584611677584</v>
      </c>
      <c r="B193">
        <v>3.5</v>
      </c>
      <c r="C193">
        <v>12</v>
      </c>
      <c r="D193">
        <v>7</v>
      </c>
      <c r="E193">
        <v>6</v>
      </c>
      <c r="F193">
        <f t="shared" si="8"/>
        <v>0</v>
      </c>
      <c r="G193">
        <f t="shared" si="9"/>
        <v>-8</v>
      </c>
      <c r="H193">
        <f t="shared" si="10"/>
        <v>-4</v>
      </c>
      <c r="I193">
        <f t="shared" si="11"/>
        <v>1.2527629684953681</v>
      </c>
      <c r="K193" s="1">
        <v>166</v>
      </c>
      <c r="L193" s="1">
        <v>1.62138190309062</v>
      </c>
      <c r="M193" s="1">
        <v>-0.92823472253067474</v>
      </c>
    </row>
    <row r="194" spans="1:13" x14ac:dyDescent="0.2">
      <c r="A194">
        <v>1.8380477584314026</v>
      </c>
      <c r="B194">
        <v>6.25</v>
      </c>
      <c r="C194">
        <v>16</v>
      </c>
      <c r="D194">
        <v>9</v>
      </c>
      <c r="E194">
        <v>2</v>
      </c>
      <c r="F194">
        <f t="shared" si="8"/>
        <v>4</v>
      </c>
      <c r="G194">
        <f t="shared" si="9"/>
        <v>-6</v>
      </c>
      <c r="H194">
        <f t="shared" si="10"/>
        <v>-8</v>
      </c>
      <c r="I194">
        <f t="shared" si="11"/>
        <v>1.8325814637483102</v>
      </c>
      <c r="K194" s="1">
        <v>167</v>
      </c>
      <c r="L194" s="1">
        <v>1.6306550632476162</v>
      </c>
      <c r="M194" s="1">
        <v>-7.2510445201066309E-2</v>
      </c>
    </row>
    <row r="195" spans="1:13" x14ac:dyDescent="0.2">
      <c r="A195">
        <v>1.7774288870272437</v>
      </c>
      <c r="B195">
        <v>3.85</v>
      </c>
      <c r="C195">
        <v>16</v>
      </c>
      <c r="D195">
        <v>5</v>
      </c>
      <c r="E195">
        <v>0</v>
      </c>
      <c r="F195">
        <f t="shared" si="8"/>
        <v>4</v>
      </c>
      <c r="G195">
        <f t="shared" si="9"/>
        <v>-10</v>
      </c>
      <c r="H195">
        <f t="shared" si="10"/>
        <v>-10</v>
      </c>
      <c r="I195">
        <f t="shared" si="11"/>
        <v>1.3480731482996928</v>
      </c>
      <c r="K195" s="1">
        <v>168</v>
      </c>
      <c r="L195" s="1">
        <v>1.6157991218646437</v>
      </c>
      <c r="M195" s="1">
        <v>0.21678234188366652</v>
      </c>
    </row>
    <row r="196" spans="1:13" x14ac:dyDescent="0.2">
      <c r="A196">
        <v>1.6760570013355527</v>
      </c>
      <c r="B196">
        <v>6.18</v>
      </c>
      <c r="C196">
        <v>14</v>
      </c>
      <c r="D196">
        <v>9</v>
      </c>
      <c r="E196">
        <v>3</v>
      </c>
      <c r="F196">
        <f t="shared" ref="F196:F259" si="12">C196-12</f>
        <v>2</v>
      </c>
      <c r="G196">
        <f t="shared" ref="G196:G259" si="13">D196-15</f>
        <v>-6</v>
      </c>
      <c r="H196">
        <f t="shared" ref="H196:H259" si="14">E196-10</f>
        <v>-7</v>
      </c>
      <c r="I196">
        <f t="shared" ref="I196:I259" si="15">LN(B196)</f>
        <v>1.8213182714695995</v>
      </c>
      <c r="K196" s="1">
        <v>169</v>
      </c>
      <c r="L196" s="1">
        <v>1.513705252306452</v>
      </c>
      <c r="M196" s="1">
        <v>0.27805421692160293</v>
      </c>
    </row>
    <row r="197" spans="1:13" x14ac:dyDescent="0.2">
      <c r="A197">
        <v>1.3007995141117699</v>
      </c>
      <c r="B197">
        <v>2.91</v>
      </c>
      <c r="C197">
        <v>11</v>
      </c>
      <c r="D197">
        <v>1</v>
      </c>
      <c r="E197">
        <v>0</v>
      </c>
      <c r="F197">
        <f t="shared" si="12"/>
        <v>-1</v>
      </c>
      <c r="G197">
        <f t="shared" si="13"/>
        <v>-14</v>
      </c>
      <c r="H197">
        <f t="shared" si="14"/>
        <v>-10</v>
      </c>
      <c r="I197">
        <f t="shared" si="15"/>
        <v>1.0681530811834012</v>
      </c>
      <c r="K197" s="1">
        <v>170</v>
      </c>
      <c r="L197" s="1">
        <v>2.0471756750663603</v>
      </c>
      <c r="M197" s="1">
        <v>0.68589228901113763</v>
      </c>
    </row>
    <row r="198" spans="1:13" x14ac:dyDescent="0.2">
      <c r="A198">
        <v>1.7871327773325705</v>
      </c>
      <c r="B198">
        <v>6.25</v>
      </c>
      <c r="C198">
        <v>16</v>
      </c>
      <c r="D198">
        <v>2</v>
      </c>
      <c r="E198">
        <v>1</v>
      </c>
      <c r="F198">
        <f t="shared" si="12"/>
        <v>4</v>
      </c>
      <c r="G198">
        <f t="shared" si="13"/>
        <v>-13</v>
      </c>
      <c r="H198">
        <f t="shared" si="14"/>
        <v>-9</v>
      </c>
      <c r="I198">
        <f t="shared" si="15"/>
        <v>1.8325814637483102</v>
      </c>
      <c r="K198" s="1">
        <v>171</v>
      </c>
      <c r="L198" s="1">
        <v>2.1489262571049266</v>
      </c>
      <c r="M198" s="1">
        <v>0.53072446947558571</v>
      </c>
    </row>
    <row r="199" spans="1:13" x14ac:dyDescent="0.2">
      <c r="A199">
        <v>1.4422818103835906</v>
      </c>
      <c r="B199">
        <v>6.25</v>
      </c>
      <c r="C199">
        <v>12</v>
      </c>
      <c r="D199">
        <v>13</v>
      </c>
      <c r="E199">
        <v>0</v>
      </c>
      <c r="F199">
        <f t="shared" si="12"/>
        <v>0</v>
      </c>
      <c r="G199">
        <f t="shared" si="13"/>
        <v>-2</v>
      </c>
      <c r="H199">
        <f t="shared" si="14"/>
        <v>-10</v>
      </c>
      <c r="I199">
        <f t="shared" si="15"/>
        <v>1.8325814637483102</v>
      </c>
      <c r="K199" s="1">
        <v>172</v>
      </c>
      <c r="L199" s="1">
        <v>1.4437434825302162</v>
      </c>
      <c r="M199" s="1">
        <v>1.0819851617780394</v>
      </c>
    </row>
    <row r="200" spans="1:13" x14ac:dyDescent="0.2">
      <c r="A200">
        <v>1.4740529182322959</v>
      </c>
      <c r="B200">
        <v>9.0500000000000007</v>
      </c>
      <c r="C200">
        <v>12</v>
      </c>
      <c r="D200">
        <v>10</v>
      </c>
      <c r="E200">
        <v>2</v>
      </c>
      <c r="F200">
        <f t="shared" si="12"/>
        <v>0</v>
      </c>
      <c r="G200">
        <f t="shared" si="13"/>
        <v>-5</v>
      </c>
      <c r="H200">
        <f t="shared" si="14"/>
        <v>-8</v>
      </c>
      <c r="I200">
        <f t="shared" si="15"/>
        <v>2.2027647577118348</v>
      </c>
      <c r="K200" s="1">
        <v>173</v>
      </c>
      <c r="L200" s="1">
        <v>1.687680640293479</v>
      </c>
      <c r="M200" s="1">
        <v>-2.9452563689946532E-2</v>
      </c>
    </row>
    <row r="201" spans="1:13" x14ac:dyDescent="0.2">
      <c r="A201">
        <v>1.9356595269769936</v>
      </c>
      <c r="B201">
        <v>10</v>
      </c>
      <c r="C201">
        <v>17</v>
      </c>
      <c r="D201">
        <v>5</v>
      </c>
      <c r="E201">
        <v>3</v>
      </c>
      <c r="F201">
        <f t="shared" si="12"/>
        <v>5</v>
      </c>
      <c r="G201">
        <f t="shared" si="13"/>
        <v>-10</v>
      </c>
      <c r="H201">
        <f t="shared" si="14"/>
        <v>-7</v>
      </c>
      <c r="I201">
        <f t="shared" si="15"/>
        <v>2.3025850929940459</v>
      </c>
      <c r="K201" s="1">
        <v>174</v>
      </c>
      <c r="L201" s="1">
        <v>1.5731263589245126</v>
      </c>
      <c r="M201" s="1">
        <v>-0.79839919137214443</v>
      </c>
    </row>
    <row r="202" spans="1:13" x14ac:dyDescent="0.2">
      <c r="A202">
        <v>1.688878405079578</v>
      </c>
      <c r="B202">
        <v>11.11</v>
      </c>
      <c r="C202">
        <v>12</v>
      </c>
      <c r="D202">
        <v>30</v>
      </c>
      <c r="E202">
        <v>8</v>
      </c>
      <c r="F202">
        <f t="shared" si="12"/>
        <v>0</v>
      </c>
      <c r="G202">
        <f t="shared" si="13"/>
        <v>15</v>
      </c>
      <c r="H202">
        <f t="shared" si="14"/>
        <v>-2</v>
      </c>
      <c r="I202">
        <f t="shared" si="15"/>
        <v>2.4078456036515385</v>
      </c>
      <c r="K202" s="1">
        <v>175</v>
      </c>
      <c r="L202" s="1">
        <v>1.6762511704809993</v>
      </c>
      <c r="M202" s="1">
        <v>0.28946160587049374</v>
      </c>
    </row>
    <row r="203" spans="1:13" x14ac:dyDescent="0.2">
      <c r="A203">
        <v>1.9357389071360922</v>
      </c>
      <c r="B203">
        <v>6.88</v>
      </c>
      <c r="C203">
        <v>12</v>
      </c>
      <c r="D203">
        <v>31</v>
      </c>
      <c r="E203">
        <v>19</v>
      </c>
      <c r="F203">
        <f t="shared" si="12"/>
        <v>0</v>
      </c>
      <c r="G203">
        <f t="shared" si="13"/>
        <v>16</v>
      </c>
      <c r="H203">
        <f t="shared" si="14"/>
        <v>9</v>
      </c>
      <c r="I203">
        <f t="shared" si="15"/>
        <v>1.9286186519452522</v>
      </c>
      <c r="K203" s="1">
        <v>176</v>
      </c>
      <c r="L203" s="1">
        <v>1.6656134227501005</v>
      </c>
      <c r="M203" s="1">
        <v>0.16215648400098748</v>
      </c>
    </row>
    <row r="204" spans="1:13" x14ac:dyDescent="0.2">
      <c r="A204">
        <v>1.8050788857965985</v>
      </c>
      <c r="B204">
        <v>8.75</v>
      </c>
      <c r="C204">
        <v>16</v>
      </c>
      <c r="D204">
        <v>1</v>
      </c>
      <c r="E204">
        <v>2</v>
      </c>
      <c r="F204">
        <f t="shared" si="12"/>
        <v>4</v>
      </c>
      <c r="G204">
        <f t="shared" si="13"/>
        <v>-14</v>
      </c>
      <c r="H204">
        <f t="shared" si="14"/>
        <v>-8</v>
      </c>
      <c r="I204">
        <f t="shared" si="15"/>
        <v>2.1690537003695232</v>
      </c>
      <c r="K204" s="1">
        <v>177</v>
      </c>
      <c r="L204" s="1">
        <v>1.544375679941782</v>
      </c>
      <c r="M204" s="1">
        <v>0.65284889739443752</v>
      </c>
    </row>
    <row r="205" spans="1:13" x14ac:dyDescent="0.2">
      <c r="A205">
        <v>1.0576814247877309</v>
      </c>
      <c r="B205">
        <v>10</v>
      </c>
      <c r="C205">
        <v>8</v>
      </c>
      <c r="D205">
        <v>9</v>
      </c>
      <c r="E205">
        <v>0</v>
      </c>
      <c r="F205">
        <f t="shared" si="12"/>
        <v>-4</v>
      </c>
      <c r="G205">
        <f t="shared" si="13"/>
        <v>-6</v>
      </c>
      <c r="H205">
        <f t="shared" si="14"/>
        <v>-10</v>
      </c>
      <c r="I205">
        <f t="shared" si="15"/>
        <v>2.3025850929940459</v>
      </c>
      <c r="K205" s="1">
        <v>178</v>
      </c>
      <c r="L205" s="1">
        <v>1.8382419275768496</v>
      </c>
      <c r="M205" s="1">
        <v>0.46434316541719634</v>
      </c>
    </row>
    <row r="206" spans="1:13" x14ac:dyDescent="0.2">
      <c r="A206">
        <v>1.4299184831455389</v>
      </c>
      <c r="B206">
        <v>3.05</v>
      </c>
      <c r="C206">
        <v>12</v>
      </c>
      <c r="D206">
        <v>10</v>
      </c>
      <c r="E206">
        <v>0</v>
      </c>
      <c r="F206">
        <f t="shared" si="12"/>
        <v>0</v>
      </c>
      <c r="G206">
        <f t="shared" si="13"/>
        <v>-5</v>
      </c>
      <c r="H206">
        <f t="shared" si="14"/>
        <v>-10</v>
      </c>
      <c r="I206">
        <f t="shared" si="15"/>
        <v>1.1151415906193203</v>
      </c>
      <c r="K206" s="1">
        <v>179</v>
      </c>
      <c r="L206" s="1">
        <v>1.4521798698343638</v>
      </c>
      <c r="M206" s="1">
        <v>0.30049221068564447</v>
      </c>
    </row>
    <row r="207" spans="1:13" x14ac:dyDescent="0.2">
      <c r="A207">
        <v>1.545309537367354</v>
      </c>
      <c r="B207">
        <v>3</v>
      </c>
      <c r="C207">
        <v>12</v>
      </c>
      <c r="D207">
        <v>38</v>
      </c>
      <c r="E207">
        <v>0</v>
      </c>
      <c r="F207">
        <f t="shared" si="12"/>
        <v>0</v>
      </c>
      <c r="G207">
        <f t="shared" si="13"/>
        <v>23</v>
      </c>
      <c r="H207">
        <f t="shared" si="14"/>
        <v>-10</v>
      </c>
      <c r="I207">
        <f t="shared" si="15"/>
        <v>1.0986122886681098</v>
      </c>
      <c r="K207" s="1">
        <v>180</v>
      </c>
      <c r="L207" s="1">
        <v>1.7221111850749091</v>
      </c>
      <c r="M207" s="1">
        <v>-0.33581682395501855</v>
      </c>
    </row>
    <row r="208" spans="1:13" x14ac:dyDescent="0.2">
      <c r="A208">
        <v>1.5994117701199648</v>
      </c>
      <c r="B208">
        <v>5.8</v>
      </c>
      <c r="C208">
        <v>12</v>
      </c>
      <c r="D208">
        <v>19</v>
      </c>
      <c r="E208">
        <v>6</v>
      </c>
      <c r="F208">
        <f t="shared" si="12"/>
        <v>0</v>
      </c>
      <c r="G208">
        <f t="shared" si="13"/>
        <v>4</v>
      </c>
      <c r="H208">
        <f t="shared" si="14"/>
        <v>-4</v>
      </c>
      <c r="I208">
        <f t="shared" si="15"/>
        <v>1.7578579175523736</v>
      </c>
      <c r="K208" s="1">
        <v>181</v>
      </c>
      <c r="L208" s="1">
        <v>1.8133211039552994</v>
      </c>
      <c r="M208" s="1">
        <v>0.35573259641422372</v>
      </c>
    </row>
    <row r="209" spans="1:13" x14ac:dyDescent="0.2">
      <c r="A209">
        <v>1.7774288870272437</v>
      </c>
      <c r="B209">
        <v>4.0999999999999996</v>
      </c>
      <c r="C209">
        <v>16</v>
      </c>
      <c r="D209">
        <v>5</v>
      </c>
      <c r="E209">
        <v>0</v>
      </c>
      <c r="F209">
        <f t="shared" si="12"/>
        <v>4</v>
      </c>
      <c r="G209">
        <f t="shared" si="13"/>
        <v>-10</v>
      </c>
      <c r="H209">
        <f t="shared" si="14"/>
        <v>-10</v>
      </c>
      <c r="I209">
        <f t="shared" si="15"/>
        <v>1.410986973710262</v>
      </c>
      <c r="K209" s="1">
        <v>182</v>
      </c>
      <c r="L209" s="1">
        <v>1.8133211039552994</v>
      </c>
      <c r="M209" s="1">
        <v>6.3085839333040239E-2</v>
      </c>
    </row>
    <row r="210" spans="1:13" x14ac:dyDescent="0.2">
      <c r="A210">
        <v>1.5399906635019045</v>
      </c>
      <c r="B210">
        <v>8</v>
      </c>
      <c r="C210">
        <v>12</v>
      </c>
      <c r="D210">
        <v>26</v>
      </c>
      <c r="E210">
        <v>2</v>
      </c>
      <c r="F210">
        <f t="shared" si="12"/>
        <v>0</v>
      </c>
      <c r="G210">
        <f t="shared" si="13"/>
        <v>11</v>
      </c>
      <c r="H210">
        <f t="shared" si="14"/>
        <v>-8</v>
      </c>
      <c r="I210">
        <f t="shared" si="15"/>
        <v>2.0794415416798357</v>
      </c>
      <c r="K210" s="1">
        <v>183</v>
      </c>
      <c r="L210" s="1">
        <v>1.8004122575825692</v>
      </c>
      <c r="M210" s="1">
        <v>0.22773598970971598</v>
      </c>
    </row>
    <row r="211" spans="1:13" x14ac:dyDescent="0.2">
      <c r="A211">
        <v>1.7977528206498445</v>
      </c>
      <c r="B211">
        <v>6.15</v>
      </c>
      <c r="C211">
        <v>12</v>
      </c>
      <c r="D211">
        <v>35</v>
      </c>
      <c r="E211">
        <v>12</v>
      </c>
      <c r="F211">
        <f t="shared" si="12"/>
        <v>0</v>
      </c>
      <c r="G211">
        <f t="shared" si="13"/>
        <v>20</v>
      </c>
      <c r="H211">
        <f t="shared" si="14"/>
        <v>2</v>
      </c>
      <c r="I211">
        <f t="shared" si="15"/>
        <v>1.8164520818184267</v>
      </c>
      <c r="K211" s="1">
        <v>184</v>
      </c>
      <c r="L211" s="1">
        <v>1.5933709123880151</v>
      </c>
      <c r="M211" s="1">
        <v>1.6067000046085189E-2</v>
      </c>
    </row>
    <row r="212" spans="1:13" x14ac:dyDescent="0.2">
      <c r="A212">
        <v>1.1208626485518913</v>
      </c>
      <c r="B212">
        <v>2.7</v>
      </c>
      <c r="C212">
        <v>9</v>
      </c>
      <c r="D212">
        <v>2</v>
      </c>
      <c r="E212">
        <v>0</v>
      </c>
      <c r="F212">
        <f t="shared" si="12"/>
        <v>-3</v>
      </c>
      <c r="G212">
        <f t="shared" si="13"/>
        <v>-13</v>
      </c>
      <c r="H212">
        <f t="shared" si="14"/>
        <v>-10</v>
      </c>
      <c r="I212">
        <f t="shared" si="15"/>
        <v>0.99325177301028345</v>
      </c>
      <c r="K212" s="1">
        <v>185</v>
      </c>
      <c r="L212" s="1">
        <v>1.6891423124401048</v>
      </c>
      <c r="M212" s="1">
        <v>-7.9704400006004539E-2</v>
      </c>
    </row>
    <row r="213" spans="1:13" x14ac:dyDescent="0.2">
      <c r="A213">
        <v>1.5289919238377554</v>
      </c>
      <c r="B213">
        <v>2.75</v>
      </c>
      <c r="C213">
        <v>13</v>
      </c>
      <c r="D213">
        <v>1</v>
      </c>
      <c r="E213">
        <v>2</v>
      </c>
      <c r="F213">
        <f t="shared" si="12"/>
        <v>1</v>
      </c>
      <c r="G213">
        <f t="shared" si="13"/>
        <v>-14</v>
      </c>
      <c r="H213">
        <f t="shared" si="14"/>
        <v>-8</v>
      </c>
      <c r="I213">
        <f t="shared" si="15"/>
        <v>1.0116009116784799</v>
      </c>
      <c r="K213" s="1">
        <v>186</v>
      </c>
      <c r="L213" s="1">
        <v>1.8406894909505027</v>
      </c>
      <c r="M213" s="1">
        <v>1.2439689917978898</v>
      </c>
    </row>
    <row r="214" spans="1:13" x14ac:dyDescent="0.2">
      <c r="A214">
        <v>2.0557965895719361</v>
      </c>
      <c r="B214">
        <v>3</v>
      </c>
      <c r="C214">
        <v>16</v>
      </c>
      <c r="D214">
        <v>19</v>
      </c>
      <c r="E214">
        <v>10</v>
      </c>
      <c r="F214">
        <f t="shared" si="12"/>
        <v>4</v>
      </c>
      <c r="G214">
        <f t="shared" si="13"/>
        <v>4</v>
      </c>
      <c r="H214">
        <f t="shared" si="14"/>
        <v>0</v>
      </c>
      <c r="I214">
        <f t="shared" si="15"/>
        <v>1.0986122886681098</v>
      </c>
      <c r="K214" s="1">
        <v>187</v>
      </c>
      <c r="L214" s="1">
        <v>1.6806361869208768</v>
      </c>
      <c r="M214" s="1">
        <v>0.47576639589508751</v>
      </c>
    </row>
    <row r="215" spans="1:13" x14ac:dyDescent="0.2">
      <c r="A215">
        <v>1.6292631293160709</v>
      </c>
      <c r="B215">
        <v>3</v>
      </c>
      <c r="C215">
        <v>14</v>
      </c>
      <c r="D215">
        <v>3</v>
      </c>
      <c r="E215">
        <v>2</v>
      </c>
      <c r="F215">
        <f t="shared" si="12"/>
        <v>2</v>
      </c>
      <c r="G215">
        <f t="shared" si="13"/>
        <v>-12</v>
      </c>
      <c r="H215">
        <f t="shared" si="14"/>
        <v>-8</v>
      </c>
      <c r="I215">
        <f t="shared" si="15"/>
        <v>1.0986122886681098</v>
      </c>
      <c r="K215" s="1">
        <v>188</v>
      </c>
      <c r="L215" s="1">
        <v>1.6682728596828251</v>
      </c>
      <c r="M215" s="1">
        <v>-0.47435039121039058</v>
      </c>
    </row>
    <row r="216" spans="1:13" x14ac:dyDescent="0.2">
      <c r="A216">
        <v>1.6985645909712799</v>
      </c>
      <c r="B216">
        <v>7.36</v>
      </c>
      <c r="C216">
        <v>8</v>
      </c>
      <c r="D216">
        <v>36</v>
      </c>
      <c r="E216">
        <v>24</v>
      </c>
      <c r="F216">
        <f t="shared" si="12"/>
        <v>-4</v>
      </c>
      <c r="G216">
        <f t="shared" si="13"/>
        <v>21</v>
      </c>
      <c r="H216">
        <f t="shared" si="14"/>
        <v>14</v>
      </c>
      <c r="I216">
        <f t="shared" si="15"/>
        <v>1.9960599327407849</v>
      </c>
      <c r="K216" s="1">
        <v>189</v>
      </c>
      <c r="L216" s="1">
        <v>1.4010707195900851</v>
      </c>
      <c r="M216" s="1">
        <v>8.9583656854048455E-2</v>
      </c>
    </row>
    <row r="217" spans="1:13" x14ac:dyDescent="0.2">
      <c r="A217">
        <v>2.2218907513335124</v>
      </c>
      <c r="B217">
        <v>7.5</v>
      </c>
      <c r="C217">
        <v>14</v>
      </c>
      <c r="D217">
        <v>29</v>
      </c>
      <c r="E217">
        <v>24</v>
      </c>
      <c r="F217">
        <f t="shared" si="12"/>
        <v>2</v>
      </c>
      <c r="G217">
        <f t="shared" si="13"/>
        <v>14</v>
      </c>
      <c r="H217">
        <f t="shared" si="14"/>
        <v>14</v>
      </c>
      <c r="I217">
        <f t="shared" si="15"/>
        <v>2.0149030205422647</v>
      </c>
      <c r="K217" s="1">
        <v>190</v>
      </c>
      <c r="L217" s="1">
        <v>1.4340395922248894</v>
      </c>
      <c r="M217" s="1">
        <v>8.1087640737969702E-2</v>
      </c>
    </row>
    <row r="218" spans="1:13" x14ac:dyDescent="0.2">
      <c r="A218">
        <v>1.5289919238377554</v>
      </c>
      <c r="B218">
        <v>3.5</v>
      </c>
      <c r="C218">
        <v>13</v>
      </c>
      <c r="D218">
        <v>1</v>
      </c>
      <c r="E218">
        <v>2</v>
      </c>
      <c r="F218">
        <f t="shared" si="12"/>
        <v>1</v>
      </c>
      <c r="G218">
        <f t="shared" si="13"/>
        <v>-14</v>
      </c>
      <c r="H218">
        <f t="shared" si="14"/>
        <v>-8</v>
      </c>
      <c r="I218">
        <f t="shared" si="15"/>
        <v>1.2527629684953681</v>
      </c>
      <c r="K218" s="1">
        <v>191</v>
      </c>
      <c r="L218" s="1">
        <v>1.5499584611677584</v>
      </c>
      <c r="M218" s="1">
        <v>-0.29719549267239032</v>
      </c>
    </row>
    <row r="219" spans="1:13" x14ac:dyDescent="0.2">
      <c r="A219">
        <v>1.6115111899974894</v>
      </c>
      <c r="B219">
        <v>8.1</v>
      </c>
      <c r="C219">
        <v>12</v>
      </c>
      <c r="D219">
        <v>38</v>
      </c>
      <c r="E219">
        <v>3</v>
      </c>
      <c r="F219">
        <f t="shared" si="12"/>
        <v>0</v>
      </c>
      <c r="G219">
        <f t="shared" si="13"/>
        <v>23</v>
      </c>
      <c r="H219">
        <f t="shared" si="14"/>
        <v>-7</v>
      </c>
      <c r="I219">
        <f t="shared" si="15"/>
        <v>2.0918640616783932</v>
      </c>
      <c r="K219" s="1">
        <v>192</v>
      </c>
      <c r="L219" s="1">
        <v>1.8380477584314026</v>
      </c>
      <c r="M219" s="1">
        <v>-5.4662946830923431E-3</v>
      </c>
    </row>
    <row r="220" spans="1:13" x14ac:dyDescent="0.2">
      <c r="A220">
        <v>1.9891368604358273</v>
      </c>
      <c r="B220">
        <v>3.75</v>
      </c>
      <c r="C220">
        <v>18</v>
      </c>
      <c r="D220">
        <v>1</v>
      </c>
      <c r="E220">
        <v>2</v>
      </c>
      <c r="F220">
        <f t="shared" si="12"/>
        <v>6</v>
      </c>
      <c r="G220">
        <f t="shared" si="13"/>
        <v>-14</v>
      </c>
      <c r="H220">
        <f t="shared" si="14"/>
        <v>-8</v>
      </c>
      <c r="I220">
        <f t="shared" si="15"/>
        <v>1.3217558399823195</v>
      </c>
      <c r="K220" s="1">
        <v>193</v>
      </c>
      <c r="L220" s="1">
        <v>1.7774288870272437</v>
      </c>
      <c r="M220" s="1">
        <v>-0.42935573872755084</v>
      </c>
    </row>
    <row r="221" spans="1:13" x14ac:dyDescent="0.2">
      <c r="A221">
        <v>1.2321325936943557</v>
      </c>
      <c r="B221">
        <v>3.25</v>
      </c>
      <c r="C221">
        <v>9</v>
      </c>
      <c r="D221">
        <v>29</v>
      </c>
      <c r="E221">
        <v>0</v>
      </c>
      <c r="F221">
        <f t="shared" si="12"/>
        <v>-3</v>
      </c>
      <c r="G221">
        <f t="shared" si="13"/>
        <v>14</v>
      </c>
      <c r="H221">
        <f t="shared" si="14"/>
        <v>-10</v>
      </c>
      <c r="I221">
        <f t="shared" si="15"/>
        <v>1.1786549963416462</v>
      </c>
      <c r="K221" s="1">
        <v>194</v>
      </c>
      <c r="L221" s="1">
        <v>1.6760570013355527</v>
      </c>
      <c r="M221" s="1">
        <v>0.14526127013404677</v>
      </c>
    </row>
    <row r="222" spans="1:13" x14ac:dyDescent="0.2">
      <c r="A222">
        <v>1.4999596330808731</v>
      </c>
      <c r="B222">
        <v>5.83</v>
      </c>
      <c r="C222">
        <v>8</v>
      </c>
      <c r="D222">
        <v>36</v>
      </c>
      <c r="E222">
        <v>15</v>
      </c>
      <c r="F222">
        <f t="shared" si="12"/>
        <v>-4</v>
      </c>
      <c r="G222">
        <f t="shared" si="13"/>
        <v>21</v>
      </c>
      <c r="H222">
        <f t="shared" si="14"/>
        <v>5</v>
      </c>
      <c r="I222">
        <f t="shared" si="15"/>
        <v>1.7630170003624011</v>
      </c>
      <c r="K222" s="1">
        <v>195</v>
      </c>
      <c r="L222" s="1">
        <v>1.3007995141117699</v>
      </c>
      <c r="M222" s="1">
        <v>-0.23264643292836862</v>
      </c>
    </row>
    <row r="223" spans="1:13" x14ac:dyDescent="0.2">
      <c r="A223">
        <v>1.037075879390978</v>
      </c>
      <c r="B223">
        <v>3.5</v>
      </c>
      <c r="C223">
        <v>8</v>
      </c>
      <c r="D223">
        <v>4</v>
      </c>
      <c r="E223">
        <v>0</v>
      </c>
      <c r="F223">
        <f t="shared" si="12"/>
        <v>-4</v>
      </c>
      <c r="G223">
        <f t="shared" si="13"/>
        <v>-11</v>
      </c>
      <c r="H223">
        <f t="shared" si="14"/>
        <v>-10</v>
      </c>
      <c r="I223">
        <f t="shared" si="15"/>
        <v>1.2527629684953681</v>
      </c>
      <c r="K223" s="1">
        <v>196</v>
      </c>
      <c r="L223" s="1">
        <v>1.7871327773325705</v>
      </c>
      <c r="M223" s="1">
        <v>4.5448686415739736E-2</v>
      </c>
    </row>
    <row r="224" spans="1:13" x14ac:dyDescent="0.2">
      <c r="A224">
        <v>1.6624261710963217</v>
      </c>
      <c r="B224">
        <v>3.33</v>
      </c>
      <c r="C224">
        <v>12</v>
      </c>
      <c r="D224">
        <v>45</v>
      </c>
      <c r="E224">
        <v>4</v>
      </c>
      <c r="F224">
        <f t="shared" si="12"/>
        <v>0</v>
      </c>
      <c r="G224">
        <f t="shared" si="13"/>
        <v>30</v>
      </c>
      <c r="H224">
        <f t="shared" si="14"/>
        <v>-6</v>
      </c>
      <c r="I224">
        <f t="shared" si="15"/>
        <v>1.2029723039923526</v>
      </c>
      <c r="K224" s="1">
        <v>197</v>
      </c>
      <c r="L224" s="1">
        <v>1.4422818103835906</v>
      </c>
      <c r="M224" s="1">
        <v>0.39029965336471961</v>
      </c>
    </row>
    <row r="225" spans="1:13" x14ac:dyDescent="0.2">
      <c r="A225">
        <v>1.7296314193671096</v>
      </c>
      <c r="B225">
        <v>4</v>
      </c>
      <c r="C225">
        <v>14</v>
      </c>
      <c r="D225">
        <v>22</v>
      </c>
      <c r="E225">
        <v>3</v>
      </c>
      <c r="F225">
        <f t="shared" si="12"/>
        <v>2</v>
      </c>
      <c r="G225">
        <f t="shared" si="13"/>
        <v>7</v>
      </c>
      <c r="H225">
        <f t="shared" si="14"/>
        <v>-7</v>
      </c>
      <c r="I225">
        <f t="shared" si="15"/>
        <v>1.3862943611198906</v>
      </c>
      <c r="K225" s="1">
        <v>198</v>
      </c>
      <c r="L225" s="1">
        <v>1.4740529182322959</v>
      </c>
      <c r="M225" s="1">
        <v>0.72871183947953888</v>
      </c>
    </row>
    <row r="226" spans="1:13" x14ac:dyDescent="0.2">
      <c r="A226">
        <v>1.5593984441125583</v>
      </c>
      <c r="B226">
        <v>3.5</v>
      </c>
      <c r="C226">
        <v>12</v>
      </c>
      <c r="D226">
        <v>20</v>
      </c>
      <c r="E226">
        <v>4</v>
      </c>
      <c r="F226">
        <f t="shared" si="12"/>
        <v>0</v>
      </c>
      <c r="G226">
        <f t="shared" si="13"/>
        <v>5</v>
      </c>
      <c r="H226">
        <f t="shared" si="14"/>
        <v>-6</v>
      </c>
      <c r="I226">
        <f t="shared" si="15"/>
        <v>1.2527629684953681</v>
      </c>
      <c r="K226" s="1">
        <v>199</v>
      </c>
      <c r="L226" s="1">
        <v>1.9356595269769936</v>
      </c>
      <c r="M226" s="1">
        <v>0.36692556601705228</v>
      </c>
    </row>
    <row r="227" spans="1:13" x14ac:dyDescent="0.2">
      <c r="A227">
        <v>1.7774288870272437</v>
      </c>
      <c r="B227">
        <v>6.25</v>
      </c>
      <c r="C227">
        <v>16</v>
      </c>
      <c r="D227">
        <v>5</v>
      </c>
      <c r="E227">
        <v>0</v>
      </c>
      <c r="F227">
        <f t="shared" si="12"/>
        <v>4</v>
      </c>
      <c r="G227">
        <f t="shared" si="13"/>
        <v>-10</v>
      </c>
      <c r="H227">
        <f t="shared" si="14"/>
        <v>-10</v>
      </c>
      <c r="I227">
        <f t="shared" si="15"/>
        <v>1.8325814637483102</v>
      </c>
      <c r="K227" s="1">
        <v>200</v>
      </c>
      <c r="L227" s="1">
        <v>1.688878405079578</v>
      </c>
      <c r="M227" s="1">
        <v>0.71896719857196056</v>
      </c>
    </row>
    <row r="228" spans="1:13" x14ac:dyDescent="0.2">
      <c r="A228">
        <v>1.1265425143505909</v>
      </c>
      <c r="B228">
        <v>2.95</v>
      </c>
      <c r="C228">
        <v>8</v>
      </c>
      <c r="D228">
        <v>15</v>
      </c>
      <c r="E228">
        <v>2</v>
      </c>
      <c r="F228">
        <f t="shared" si="12"/>
        <v>-4</v>
      </c>
      <c r="G228">
        <f t="shared" si="13"/>
        <v>0</v>
      </c>
      <c r="H228">
        <f t="shared" si="14"/>
        <v>-8</v>
      </c>
      <c r="I228">
        <f t="shared" si="15"/>
        <v>1.0818051703517284</v>
      </c>
      <c r="K228" s="1">
        <v>201</v>
      </c>
      <c r="L228" s="1">
        <v>1.9357389071360922</v>
      </c>
      <c r="M228" s="1">
        <v>-7.1202551908400302E-3</v>
      </c>
    </row>
    <row r="229" spans="1:13" x14ac:dyDescent="0.2">
      <c r="A229">
        <v>1.5660819055519102</v>
      </c>
      <c r="B229">
        <v>5.71</v>
      </c>
      <c r="C229">
        <v>13</v>
      </c>
      <c r="D229">
        <v>10</v>
      </c>
      <c r="E229">
        <v>2</v>
      </c>
      <c r="F229">
        <f t="shared" si="12"/>
        <v>1</v>
      </c>
      <c r="G229">
        <f t="shared" si="13"/>
        <v>-5</v>
      </c>
      <c r="H229">
        <f t="shared" si="14"/>
        <v>-8</v>
      </c>
      <c r="I229">
        <f t="shared" si="15"/>
        <v>1.7422190236679189</v>
      </c>
      <c r="K229" s="1">
        <v>202</v>
      </c>
      <c r="L229" s="1">
        <v>1.8050788857965985</v>
      </c>
      <c r="M229" s="1">
        <v>0.36397481457292469</v>
      </c>
    </row>
    <row r="230" spans="1:13" x14ac:dyDescent="0.2">
      <c r="A230">
        <v>1.1249837576312418</v>
      </c>
      <c r="B230">
        <v>3</v>
      </c>
      <c r="C230">
        <v>9</v>
      </c>
      <c r="D230">
        <v>3</v>
      </c>
      <c r="E230">
        <v>0</v>
      </c>
      <c r="F230">
        <f t="shared" si="12"/>
        <v>-3</v>
      </c>
      <c r="G230">
        <f t="shared" si="13"/>
        <v>-12</v>
      </c>
      <c r="H230">
        <f t="shared" si="14"/>
        <v>-10</v>
      </c>
      <c r="I230">
        <f t="shared" si="15"/>
        <v>1.0986122886681098</v>
      </c>
      <c r="K230" s="1">
        <v>203</v>
      </c>
      <c r="L230" s="1">
        <v>1.0576814247877309</v>
      </c>
      <c r="M230" s="1">
        <v>1.244903668206315</v>
      </c>
    </row>
    <row r="231" spans="1:13" x14ac:dyDescent="0.2">
      <c r="A231">
        <v>1.977231609703749</v>
      </c>
      <c r="B231">
        <v>22.86</v>
      </c>
      <c r="C231">
        <v>16</v>
      </c>
      <c r="D231">
        <v>16</v>
      </c>
      <c r="E231">
        <v>7</v>
      </c>
      <c r="F231">
        <f t="shared" si="12"/>
        <v>4</v>
      </c>
      <c r="G231">
        <f t="shared" si="13"/>
        <v>1</v>
      </c>
      <c r="H231">
        <f t="shared" si="14"/>
        <v>-3</v>
      </c>
      <c r="I231">
        <f t="shared" si="15"/>
        <v>3.1293886583666644</v>
      </c>
      <c r="K231" s="1">
        <v>204</v>
      </c>
      <c r="L231" s="1">
        <v>1.4299184831455389</v>
      </c>
      <c r="M231" s="1">
        <v>-0.31477689252621865</v>
      </c>
    </row>
    <row r="232" spans="1:13" x14ac:dyDescent="0.2">
      <c r="A232">
        <v>1.5673767549107325</v>
      </c>
      <c r="B232">
        <v>9</v>
      </c>
      <c r="C232">
        <v>12</v>
      </c>
      <c r="D232">
        <v>38</v>
      </c>
      <c r="E232">
        <v>1</v>
      </c>
      <c r="F232">
        <f t="shared" si="12"/>
        <v>0</v>
      </c>
      <c r="G232">
        <f t="shared" si="13"/>
        <v>23</v>
      </c>
      <c r="H232">
        <f t="shared" si="14"/>
        <v>-9</v>
      </c>
      <c r="I232">
        <f t="shared" si="15"/>
        <v>2.1972245773362196</v>
      </c>
      <c r="K232" s="1">
        <v>205</v>
      </c>
      <c r="L232" s="1">
        <v>1.545309537367354</v>
      </c>
      <c r="M232" s="1">
        <v>-0.44669724869924421</v>
      </c>
    </row>
    <row r="233" spans="1:13" x14ac:dyDescent="0.2">
      <c r="A233">
        <v>2.3745386100572863</v>
      </c>
      <c r="B233">
        <v>8.33</v>
      </c>
      <c r="C233">
        <v>15</v>
      </c>
      <c r="D233">
        <v>33</v>
      </c>
      <c r="E233">
        <v>26</v>
      </c>
      <c r="F233">
        <f t="shared" si="12"/>
        <v>3</v>
      </c>
      <c r="G233">
        <f t="shared" si="13"/>
        <v>18</v>
      </c>
      <c r="H233">
        <f t="shared" si="14"/>
        <v>16</v>
      </c>
      <c r="I233">
        <f t="shared" si="15"/>
        <v>2.1198634561787513</v>
      </c>
      <c r="K233" s="1">
        <v>206</v>
      </c>
      <c r="L233" s="1">
        <v>1.5994117701199648</v>
      </c>
      <c r="M233" s="1">
        <v>0.15844614743240881</v>
      </c>
    </row>
    <row r="234" spans="1:13" x14ac:dyDescent="0.2">
      <c r="A234">
        <v>1.3049206231911203</v>
      </c>
      <c r="B234">
        <v>3</v>
      </c>
      <c r="C234">
        <v>11</v>
      </c>
      <c r="D234">
        <v>2</v>
      </c>
      <c r="E234">
        <v>0</v>
      </c>
      <c r="F234">
        <f t="shared" si="12"/>
        <v>-1</v>
      </c>
      <c r="G234">
        <f t="shared" si="13"/>
        <v>-13</v>
      </c>
      <c r="H234">
        <f t="shared" si="14"/>
        <v>-10</v>
      </c>
      <c r="I234">
        <f t="shared" si="15"/>
        <v>1.0986122886681098</v>
      </c>
      <c r="K234" s="1">
        <v>207</v>
      </c>
      <c r="L234" s="1">
        <v>1.7774288870272437</v>
      </c>
      <c r="M234" s="1">
        <v>-0.36644191331698162</v>
      </c>
    </row>
    <row r="235" spans="1:13" x14ac:dyDescent="0.2">
      <c r="A235">
        <v>1.7078281091842582</v>
      </c>
      <c r="B235">
        <v>5.75</v>
      </c>
      <c r="C235">
        <v>14</v>
      </c>
      <c r="D235">
        <v>6</v>
      </c>
      <c r="E235">
        <v>5</v>
      </c>
      <c r="F235">
        <f t="shared" si="12"/>
        <v>2</v>
      </c>
      <c r="G235">
        <f t="shared" si="13"/>
        <v>-9</v>
      </c>
      <c r="H235">
        <f t="shared" si="14"/>
        <v>-5</v>
      </c>
      <c r="I235">
        <f t="shared" si="15"/>
        <v>1.7491998548092591</v>
      </c>
      <c r="K235" s="1">
        <v>208</v>
      </c>
      <c r="L235" s="1">
        <v>1.5399906635019045</v>
      </c>
      <c r="M235" s="1">
        <v>0.53945087817793125</v>
      </c>
    </row>
    <row r="236" spans="1:13" x14ac:dyDescent="0.2">
      <c r="A236">
        <v>1.5332101174898292</v>
      </c>
      <c r="B236">
        <v>6.76</v>
      </c>
      <c r="C236">
        <v>12</v>
      </c>
      <c r="D236">
        <v>19</v>
      </c>
      <c r="E236">
        <v>3</v>
      </c>
      <c r="F236">
        <f t="shared" si="12"/>
        <v>0</v>
      </c>
      <c r="G236">
        <f t="shared" si="13"/>
        <v>4</v>
      </c>
      <c r="H236">
        <f t="shared" si="14"/>
        <v>-7</v>
      </c>
      <c r="I236">
        <f t="shared" si="15"/>
        <v>1.9110228900548727</v>
      </c>
      <c r="K236" s="1">
        <v>209</v>
      </c>
      <c r="L236" s="1">
        <v>1.7977528206498445</v>
      </c>
      <c r="M236" s="1">
        <v>1.8699261168582115E-2</v>
      </c>
    </row>
    <row r="237" spans="1:13" x14ac:dyDescent="0.2">
      <c r="A237">
        <v>1.508219555653199</v>
      </c>
      <c r="B237">
        <v>10</v>
      </c>
      <c r="C237">
        <v>12</v>
      </c>
      <c r="D237">
        <v>29</v>
      </c>
      <c r="E237">
        <v>0</v>
      </c>
      <c r="F237">
        <f t="shared" si="12"/>
        <v>0</v>
      </c>
      <c r="G237">
        <f t="shared" si="13"/>
        <v>14</v>
      </c>
      <c r="H237">
        <f t="shared" si="14"/>
        <v>-10</v>
      </c>
      <c r="I237">
        <f t="shared" si="15"/>
        <v>2.3025850929940459</v>
      </c>
      <c r="K237" s="1">
        <v>210</v>
      </c>
      <c r="L237" s="1">
        <v>1.1208626485518913</v>
      </c>
      <c r="M237" s="1">
        <v>-0.12761087554160788</v>
      </c>
    </row>
    <row r="238" spans="1:13" x14ac:dyDescent="0.2">
      <c r="A238">
        <v>1.3969496105107346</v>
      </c>
      <c r="B238">
        <v>3</v>
      </c>
      <c r="C238">
        <v>12</v>
      </c>
      <c r="D238">
        <v>2</v>
      </c>
      <c r="E238">
        <v>0</v>
      </c>
      <c r="F238">
        <f t="shared" si="12"/>
        <v>0</v>
      </c>
      <c r="G238">
        <f t="shared" si="13"/>
        <v>-13</v>
      </c>
      <c r="H238">
        <f t="shared" si="14"/>
        <v>-10</v>
      </c>
      <c r="I238">
        <f t="shared" si="15"/>
        <v>1.0986122886681098</v>
      </c>
      <c r="K238" s="1">
        <v>211</v>
      </c>
      <c r="L238" s="1">
        <v>1.5289919238377554</v>
      </c>
      <c r="M238" s="1">
        <v>-0.51739101215927552</v>
      </c>
    </row>
    <row r="239" spans="1:13" x14ac:dyDescent="0.2">
      <c r="A239">
        <v>1.9753118610511502</v>
      </c>
      <c r="B239">
        <v>3.5</v>
      </c>
      <c r="C239">
        <v>18</v>
      </c>
      <c r="D239">
        <v>3</v>
      </c>
      <c r="E239">
        <v>1</v>
      </c>
      <c r="F239">
        <f t="shared" si="12"/>
        <v>6</v>
      </c>
      <c r="G239">
        <f t="shared" si="13"/>
        <v>-12</v>
      </c>
      <c r="H239">
        <f t="shared" si="14"/>
        <v>-9</v>
      </c>
      <c r="I239">
        <f t="shared" si="15"/>
        <v>1.2527629684953681</v>
      </c>
      <c r="K239" s="1">
        <v>212</v>
      </c>
      <c r="L239" s="1">
        <v>2.0557965895719361</v>
      </c>
      <c r="M239" s="1">
        <v>-0.95718430090382634</v>
      </c>
    </row>
    <row r="240" spans="1:13" x14ac:dyDescent="0.2">
      <c r="A240">
        <v>1.4051918286694356</v>
      </c>
      <c r="B240">
        <v>3.25</v>
      </c>
      <c r="C240">
        <v>12</v>
      </c>
      <c r="D240">
        <v>4</v>
      </c>
      <c r="E240">
        <v>0</v>
      </c>
      <c r="F240">
        <f t="shared" si="12"/>
        <v>0</v>
      </c>
      <c r="G240">
        <f t="shared" si="13"/>
        <v>-11</v>
      </c>
      <c r="H240">
        <f t="shared" si="14"/>
        <v>-10</v>
      </c>
      <c r="I240">
        <f t="shared" si="15"/>
        <v>1.1786549963416462</v>
      </c>
      <c r="K240" s="1">
        <v>213</v>
      </c>
      <c r="L240" s="1">
        <v>1.6292631293160709</v>
      </c>
      <c r="M240" s="1">
        <v>-0.53065084064796109</v>
      </c>
    </row>
    <row r="241" spans="1:13" x14ac:dyDescent="0.2">
      <c r="A241">
        <v>1.4519857006889174</v>
      </c>
      <c r="B241">
        <v>4</v>
      </c>
      <c r="C241">
        <v>12</v>
      </c>
      <c r="D241">
        <v>10</v>
      </c>
      <c r="E241">
        <v>1</v>
      </c>
      <c r="F241">
        <f t="shared" si="12"/>
        <v>0</v>
      </c>
      <c r="G241">
        <f t="shared" si="13"/>
        <v>-5</v>
      </c>
      <c r="H241">
        <f t="shared" si="14"/>
        <v>-9</v>
      </c>
      <c r="I241">
        <f t="shared" si="15"/>
        <v>1.3862943611198906</v>
      </c>
      <c r="K241" s="1">
        <v>214</v>
      </c>
      <c r="L241" s="1">
        <v>1.6985645909712799</v>
      </c>
      <c r="M241" s="1">
        <v>0.29749534176950498</v>
      </c>
    </row>
    <row r="242" spans="1:13" x14ac:dyDescent="0.2">
      <c r="A242">
        <v>1.4051918286694356</v>
      </c>
      <c r="B242">
        <v>2.92</v>
      </c>
      <c r="C242">
        <v>12</v>
      </c>
      <c r="D242">
        <v>4</v>
      </c>
      <c r="E242">
        <v>0</v>
      </c>
      <c r="F242">
        <f t="shared" si="12"/>
        <v>0</v>
      </c>
      <c r="G242">
        <f t="shared" si="13"/>
        <v>-11</v>
      </c>
      <c r="H242">
        <f t="shared" si="14"/>
        <v>-10</v>
      </c>
      <c r="I242">
        <f t="shared" si="15"/>
        <v>1.0715836162801904</v>
      </c>
      <c r="K242" s="1">
        <v>215</v>
      </c>
      <c r="L242" s="1">
        <v>2.2218907513335124</v>
      </c>
      <c r="M242" s="1">
        <v>-0.20698773079124777</v>
      </c>
    </row>
    <row r="243" spans="1:13" x14ac:dyDescent="0.2">
      <c r="A243">
        <v>1.6670750948967263</v>
      </c>
      <c r="B243">
        <v>3.06</v>
      </c>
      <c r="C243">
        <v>12</v>
      </c>
      <c r="D243">
        <v>14</v>
      </c>
      <c r="E243">
        <v>10</v>
      </c>
      <c r="F243">
        <f t="shared" si="12"/>
        <v>0</v>
      </c>
      <c r="G243">
        <f t="shared" si="13"/>
        <v>-1</v>
      </c>
      <c r="H243">
        <f t="shared" si="14"/>
        <v>0</v>
      </c>
      <c r="I243">
        <f t="shared" si="15"/>
        <v>1.1184149159642893</v>
      </c>
      <c r="K243" s="1">
        <v>216</v>
      </c>
      <c r="L243" s="1">
        <v>1.5289919238377554</v>
      </c>
      <c r="M243" s="1">
        <v>-0.27622895534238734</v>
      </c>
    </row>
    <row r="244" spans="1:13" x14ac:dyDescent="0.2">
      <c r="A244">
        <v>1.5608601162591842</v>
      </c>
      <c r="B244">
        <v>3.2</v>
      </c>
      <c r="C244">
        <v>12</v>
      </c>
      <c r="D244">
        <v>15</v>
      </c>
      <c r="E244">
        <v>5</v>
      </c>
      <c r="F244">
        <f t="shared" si="12"/>
        <v>0</v>
      </c>
      <c r="G244">
        <f t="shared" si="13"/>
        <v>0</v>
      </c>
      <c r="H244">
        <f t="shared" si="14"/>
        <v>-5</v>
      </c>
      <c r="I244">
        <f t="shared" si="15"/>
        <v>1.1631508098056809</v>
      </c>
      <c r="K244" s="1">
        <v>217</v>
      </c>
      <c r="L244" s="1">
        <v>1.6115111899974894</v>
      </c>
      <c r="M244" s="1">
        <v>0.48035287168090379</v>
      </c>
    </row>
    <row r="245" spans="1:13" x14ac:dyDescent="0.2">
      <c r="A245">
        <v>1.4670084648596937</v>
      </c>
      <c r="B245">
        <v>4.75</v>
      </c>
      <c r="C245">
        <v>12</v>
      </c>
      <c r="D245">
        <v>19</v>
      </c>
      <c r="E245">
        <v>0</v>
      </c>
      <c r="F245">
        <f t="shared" si="12"/>
        <v>0</v>
      </c>
      <c r="G245">
        <f t="shared" si="13"/>
        <v>4</v>
      </c>
      <c r="H245">
        <f t="shared" si="14"/>
        <v>-10</v>
      </c>
      <c r="I245">
        <f t="shared" si="15"/>
        <v>1.5581446180465499</v>
      </c>
      <c r="K245" s="1">
        <v>218</v>
      </c>
      <c r="L245" s="1">
        <v>1.9891368604358273</v>
      </c>
      <c r="M245" s="1">
        <v>-0.66738102045350778</v>
      </c>
    </row>
    <row r="246" spans="1:13" x14ac:dyDescent="0.2">
      <c r="A246">
        <v>1.6428242213402213</v>
      </c>
      <c r="B246">
        <v>3</v>
      </c>
      <c r="C246">
        <v>14</v>
      </c>
      <c r="D246">
        <v>17</v>
      </c>
      <c r="E246">
        <v>0</v>
      </c>
      <c r="F246">
        <f t="shared" si="12"/>
        <v>2</v>
      </c>
      <c r="G246">
        <f t="shared" si="13"/>
        <v>2</v>
      </c>
      <c r="H246">
        <f t="shared" si="14"/>
        <v>-10</v>
      </c>
      <c r="I246">
        <f t="shared" si="15"/>
        <v>1.0986122886681098</v>
      </c>
      <c r="K246" s="1">
        <v>219</v>
      </c>
      <c r="L246" s="1">
        <v>1.2321325936943557</v>
      </c>
      <c r="M246" s="1">
        <v>-5.3477597352709516E-2</v>
      </c>
    </row>
    <row r="247" spans="1:13" x14ac:dyDescent="0.2">
      <c r="A247">
        <v>2.0308060277353062</v>
      </c>
      <c r="B247">
        <v>18.16</v>
      </c>
      <c r="C247">
        <v>16</v>
      </c>
      <c r="D247">
        <v>29</v>
      </c>
      <c r="E247">
        <v>7</v>
      </c>
      <c r="F247">
        <f t="shared" si="12"/>
        <v>4</v>
      </c>
      <c r="G247">
        <f t="shared" si="13"/>
        <v>14</v>
      </c>
      <c r="H247">
        <f t="shared" si="14"/>
        <v>-3</v>
      </c>
      <c r="I247">
        <f t="shared" si="15"/>
        <v>2.8992213731731473</v>
      </c>
      <c r="K247" s="1">
        <v>220</v>
      </c>
      <c r="L247" s="1">
        <v>1.4999596330808731</v>
      </c>
      <c r="M247" s="1">
        <v>0.26305736728152795</v>
      </c>
    </row>
    <row r="248" spans="1:13" x14ac:dyDescent="0.2">
      <c r="A248">
        <v>1.3969496105107346</v>
      </c>
      <c r="B248">
        <v>3.5</v>
      </c>
      <c r="C248">
        <v>12</v>
      </c>
      <c r="D248">
        <v>2</v>
      </c>
      <c r="E248">
        <v>0</v>
      </c>
      <c r="F248">
        <f t="shared" si="12"/>
        <v>0</v>
      </c>
      <c r="G248">
        <f t="shared" si="13"/>
        <v>-13</v>
      </c>
      <c r="H248">
        <f t="shared" si="14"/>
        <v>-10</v>
      </c>
      <c r="I248">
        <f t="shared" si="15"/>
        <v>1.2527629684953681</v>
      </c>
      <c r="K248" s="1">
        <v>221</v>
      </c>
      <c r="L248" s="1">
        <v>1.037075879390978</v>
      </c>
      <c r="M248" s="1">
        <v>0.21568708910439005</v>
      </c>
    </row>
    <row r="249" spans="1:13" x14ac:dyDescent="0.2">
      <c r="A249">
        <v>1.5933709123880151</v>
      </c>
      <c r="B249">
        <v>4.1100000000000003</v>
      </c>
      <c r="C249">
        <v>14</v>
      </c>
      <c r="D249">
        <v>5</v>
      </c>
      <c r="E249">
        <v>0</v>
      </c>
      <c r="F249">
        <f t="shared" si="12"/>
        <v>2</v>
      </c>
      <c r="G249">
        <f t="shared" si="13"/>
        <v>-10</v>
      </c>
      <c r="H249">
        <f t="shared" si="14"/>
        <v>-10</v>
      </c>
      <c r="I249">
        <f t="shared" si="15"/>
        <v>1.4134230285081433</v>
      </c>
      <c r="K249" s="1">
        <v>222</v>
      </c>
      <c r="L249" s="1">
        <v>1.6624261710963217</v>
      </c>
      <c r="M249" s="1">
        <v>-0.45945386710396918</v>
      </c>
    </row>
    <row r="250" spans="1:13" x14ac:dyDescent="0.2">
      <c r="A250">
        <v>1.5194822026778751</v>
      </c>
      <c r="B250">
        <v>1.96</v>
      </c>
      <c r="C250">
        <v>11</v>
      </c>
      <c r="D250">
        <v>38</v>
      </c>
      <c r="E250">
        <v>3</v>
      </c>
      <c r="F250">
        <f t="shared" si="12"/>
        <v>-1</v>
      </c>
      <c r="G250">
        <f t="shared" si="13"/>
        <v>23</v>
      </c>
      <c r="H250">
        <f t="shared" si="14"/>
        <v>-7</v>
      </c>
      <c r="I250">
        <f t="shared" si="15"/>
        <v>0.67294447324242579</v>
      </c>
      <c r="K250" s="1">
        <v>223</v>
      </c>
      <c r="L250" s="1">
        <v>1.7296314193671096</v>
      </c>
      <c r="M250" s="1">
        <v>-0.34333705824721905</v>
      </c>
    </row>
    <row r="251" spans="1:13" x14ac:dyDescent="0.2">
      <c r="A251">
        <v>1.4010707195900851</v>
      </c>
      <c r="B251">
        <v>4.29</v>
      </c>
      <c r="C251">
        <v>12</v>
      </c>
      <c r="D251">
        <v>3</v>
      </c>
      <c r="E251">
        <v>0</v>
      </c>
      <c r="F251">
        <f t="shared" si="12"/>
        <v>0</v>
      </c>
      <c r="G251">
        <f t="shared" si="13"/>
        <v>-12</v>
      </c>
      <c r="H251">
        <f t="shared" si="14"/>
        <v>-10</v>
      </c>
      <c r="I251">
        <f t="shared" si="15"/>
        <v>1.4562867329399256</v>
      </c>
      <c r="K251" s="1">
        <v>224</v>
      </c>
      <c r="L251" s="1">
        <v>1.5593984441125583</v>
      </c>
      <c r="M251" s="1">
        <v>-0.30663547561719029</v>
      </c>
    </row>
    <row r="252" spans="1:13" x14ac:dyDescent="0.2">
      <c r="A252">
        <v>1.39834154444228</v>
      </c>
      <c r="B252">
        <v>3</v>
      </c>
      <c r="C252">
        <v>10</v>
      </c>
      <c r="D252">
        <v>47</v>
      </c>
      <c r="E252">
        <v>0</v>
      </c>
      <c r="F252">
        <f t="shared" si="12"/>
        <v>-2</v>
      </c>
      <c r="G252">
        <f t="shared" si="13"/>
        <v>32</v>
      </c>
      <c r="H252">
        <f t="shared" si="14"/>
        <v>-10</v>
      </c>
      <c r="I252">
        <f t="shared" si="15"/>
        <v>1.0986122886681098</v>
      </c>
      <c r="K252" s="1">
        <v>225</v>
      </c>
      <c r="L252" s="1">
        <v>1.7774288870272437</v>
      </c>
      <c r="M252" s="1">
        <v>5.5152576721066549E-2</v>
      </c>
    </row>
    <row r="253" spans="1:13" x14ac:dyDescent="0.2">
      <c r="A253">
        <v>1.5499584611677584</v>
      </c>
      <c r="B253">
        <v>6.45</v>
      </c>
      <c r="C253">
        <v>12</v>
      </c>
      <c r="D253">
        <v>7</v>
      </c>
      <c r="E253">
        <v>6</v>
      </c>
      <c r="F253">
        <f t="shared" si="12"/>
        <v>0</v>
      </c>
      <c r="G253">
        <f t="shared" si="13"/>
        <v>-8</v>
      </c>
      <c r="H253">
        <f t="shared" si="14"/>
        <v>-4</v>
      </c>
      <c r="I253">
        <f t="shared" si="15"/>
        <v>1.8640801308076811</v>
      </c>
      <c r="K253" s="1">
        <v>226</v>
      </c>
      <c r="L253" s="1">
        <v>1.1265425143505909</v>
      </c>
      <c r="M253" s="1">
        <v>-4.4737343998862533E-2</v>
      </c>
    </row>
    <row r="254" spans="1:13" x14ac:dyDescent="0.2">
      <c r="A254">
        <v>1.3170994232277433</v>
      </c>
      <c r="B254">
        <v>5.2</v>
      </c>
      <c r="C254">
        <v>6</v>
      </c>
      <c r="D254">
        <v>47</v>
      </c>
      <c r="E254">
        <v>13</v>
      </c>
      <c r="F254">
        <f t="shared" si="12"/>
        <v>-6</v>
      </c>
      <c r="G254">
        <f t="shared" si="13"/>
        <v>32</v>
      </c>
      <c r="H254">
        <f t="shared" si="14"/>
        <v>3</v>
      </c>
      <c r="I254">
        <f t="shared" si="15"/>
        <v>1.6486586255873816</v>
      </c>
      <c r="K254" s="1">
        <v>227</v>
      </c>
      <c r="L254" s="1">
        <v>1.5660819055519102</v>
      </c>
      <c r="M254" s="1">
        <v>0.17613711811600874</v>
      </c>
    </row>
    <row r="255" spans="1:13" x14ac:dyDescent="0.2">
      <c r="A255">
        <v>1.6196563235834671</v>
      </c>
      <c r="B255">
        <v>4.5</v>
      </c>
      <c r="C255">
        <v>13</v>
      </c>
      <c r="D255">
        <v>23</v>
      </c>
      <c r="E255">
        <v>2</v>
      </c>
      <c r="F255">
        <f t="shared" si="12"/>
        <v>1</v>
      </c>
      <c r="G255">
        <f t="shared" si="13"/>
        <v>8</v>
      </c>
      <c r="H255">
        <f t="shared" si="14"/>
        <v>-8</v>
      </c>
      <c r="I255">
        <f t="shared" si="15"/>
        <v>1.5040773967762742</v>
      </c>
      <c r="K255" s="1">
        <v>228</v>
      </c>
      <c r="L255" s="1">
        <v>1.1249837576312418</v>
      </c>
      <c r="M255" s="1">
        <v>-2.6371468963132028E-2</v>
      </c>
    </row>
    <row r="256" spans="1:13" x14ac:dyDescent="0.2">
      <c r="A256">
        <v>1.5043623539343753</v>
      </c>
      <c r="B256">
        <v>3.88</v>
      </c>
      <c r="C256">
        <v>12</v>
      </c>
      <c r="D256">
        <v>12</v>
      </c>
      <c r="E256">
        <v>3</v>
      </c>
      <c r="F256">
        <f t="shared" si="12"/>
        <v>0</v>
      </c>
      <c r="G256">
        <f t="shared" si="13"/>
        <v>-3</v>
      </c>
      <c r="H256">
        <f t="shared" si="14"/>
        <v>-7</v>
      </c>
      <c r="I256">
        <f t="shared" si="15"/>
        <v>1.355835153635182</v>
      </c>
      <c r="K256" s="1">
        <v>229</v>
      </c>
      <c r="L256" s="1">
        <v>1.977231609703749</v>
      </c>
      <c r="M256" s="1">
        <v>1.1521570486629154</v>
      </c>
    </row>
    <row r="257" spans="1:13" x14ac:dyDescent="0.2">
      <c r="A257">
        <v>1.2499816175856606</v>
      </c>
      <c r="B257">
        <v>3.45</v>
      </c>
      <c r="C257">
        <v>10</v>
      </c>
      <c r="D257">
        <v>11</v>
      </c>
      <c r="E257">
        <v>0</v>
      </c>
      <c r="F257">
        <f t="shared" si="12"/>
        <v>-2</v>
      </c>
      <c r="G257">
        <f t="shared" si="13"/>
        <v>-4</v>
      </c>
      <c r="H257">
        <f t="shared" si="14"/>
        <v>-10</v>
      </c>
      <c r="I257">
        <f t="shared" si="15"/>
        <v>1.2383742310432684</v>
      </c>
      <c r="K257" s="1">
        <v>230</v>
      </c>
      <c r="L257" s="1">
        <v>1.5673767549107325</v>
      </c>
      <c r="M257" s="1">
        <v>0.62984782242548709</v>
      </c>
    </row>
    <row r="258" spans="1:13" x14ac:dyDescent="0.2">
      <c r="A258">
        <v>1.999281122833503</v>
      </c>
      <c r="B258">
        <v>10.91</v>
      </c>
      <c r="C258">
        <v>12</v>
      </c>
      <c r="D258">
        <v>25</v>
      </c>
      <c r="E258">
        <v>23</v>
      </c>
      <c r="F258">
        <f t="shared" si="12"/>
        <v>0</v>
      </c>
      <c r="G258">
        <f t="shared" si="13"/>
        <v>10</v>
      </c>
      <c r="H258">
        <f t="shared" si="14"/>
        <v>13</v>
      </c>
      <c r="I258">
        <f t="shared" si="15"/>
        <v>2.3896797998449792</v>
      </c>
      <c r="K258" s="1">
        <v>231</v>
      </c>
      <c r="L258" s="1">
        <v>2.3745386100572863</v>
      </c>
      <c r="M258" s="1">
        <v>-0.25467515387853501</v>
      </c>
    </row>
    <row r="259" spans="1:13" x14ac:dyDescent="0.2">
      <c r="A259">
        <v>1.5974920214673656</v>
      </c>
      <c r="B259">
        <v>4.0999999999999996</v>
      </c>
      <c r="C259">
        <v>14</v>
      </c>
      <c r="D259">
        <v>6</v>
      </c>
      <c r="E259">
        <v>0</v>
      </c>
      <c r="F259">
        <f t="shared" si="12"/>
        <v>2</v>
      </c>
      <c r="G259">
        <f t="shared" si="13"/>
        <v>-9</v>
      </c>
      <c r="H259">
        <f t="shared" si="14"/>
        <v>-10</v>
      </c>
      <c r="I259">
        <f t="shared" si="15"/>
        <v>1.410986973710262</v>
      </c>
      <c r="K259" s="1">
        <v>232</v>
      </c>
      <c r="L259" s="1">
        <v>1.3049206231911203</v>
      </c>
      <c r="M259" s="1">
        <v>-0.20630833452301056</v>
      </c>
    </row>
    <row r="260" spans="1:13" x14ac:dyDescent="0.2">
      <c r="A260">
        <v>1.5151669244530779</v>
      </c>
      <c r="B260">
        <v>3</v>
      </c>
      <c r="C260">
        <v>13</v>
      </c>
      <c r="D260">
        <v>3</v>
      </c>
      <c r="E260">
        <v>1</v>
      </c>
      <c r="F260">
        <f t="shared" ref="F260:F323" si="16">C260-12</f>
        <v>1</v>
      </c>
      <c r="G260">
        <f t="shared" ref="G260:G323" si="17">D260-15</f>
        <v>-12</v>
      </c>
      <c r="H260">
        <f t="shared" ref="H260:H323" si="18">E260-10</f>
        <v>-9</v>
      </c>
      <c r="I260">
        <f t="shared" ref="I260:I323" si="19">LN(B260)</f>
        <v>1.0986122886681098</v>
      </c>
      <c r="K260" s="1">
        <v>233</v>
      </c>
      <c r="L260" s="1">
        <v>1.7078281091842582</v>
      </c>
      <c r="M260" s="1">
        <v>4.13717456250009E-2</v>
      </c>
    </row>
    <row r="261" spans="1:13" x14ac:dyDescent="0.2">
      <c r="A261">
        <v>1.6008734422665907</v>
      </c>
      <c r="B261">
        <v>5.9</v>
      </c>
      <c r="C261">
        <v>12</v>
      </c>
      <c r="D261">
        <v>14</v>
      </c>
      <c r="E261">
        <v>7</v>
      </c>
      <c r="F261">
        <f t="shared" si="16"/>
        <v>0</v>
      </c>
      <c r="G261">
        <f t="shared" si="17"/>
        <v>-1</v>
      </c>
      <c r="H261">
        <f t="shared" si="18"/>
        <v>-3</v>
      </c>
      <c r="I261">
        <f t="shared" si="19"/>
        <v>1.7749523509116738</v>
      </c>
      <c r="K261" s="1">
        <v>234</v>
      </c>
      <c r="L261" s="1">
        <v>1.5332101174898292</v>
      </c>
      <c r="M261" s="1">
        <v>0.37781277256504353</v>
      </c>
    </row>
    <row r="262" spans="1:13" x14ac:dyDescent="0.2">
      <c r="A262">
        <v>1.994455734301277</v>
      </c>
      <c r="B262">
        <v>18</v>
      </c>
      <c r="C262">
        <v>18</v>
      </c>
      <c r="D262">
        <v>13</v>
      </c>
      <c r="E262">
        <v>0</v>
      </c>
      <c r="F262">
        <f t="shared" si="16"/>
        <v>6</v>
      </c>
      <c r="G262">
        <f t="shared" si="17"/>
        <v>-2</v>
      </c>
      <c r="H262">
        <f t="shared" si="18"/>
        <v>-10</v>
      </c>
      <c r="I262">
        <f t="shared" si="19"/>
        <v>2.8903717578961645</v>
      </c>
      <c r="K262" s="1">
        <v>235</v>
      </c>
      <c r="L262" s="1">
        <v>1.508219555653199</v>
      </c>
      <c r="M262" s="1">
        <v>0.79436553734084692</v>
      </c>
    </row>
    <row r="263" spans="1:13" x14ac:dyDescent="0.2">
      <c r="A263">
        <v>1.4257973740661884</v>
      </c>
      <c r="B263">
        <v>4</v>
      </c>
      <c r="C263">
        <v>12</v>
      </c>
      <c r="D263">
        <v>9</v>
      </c>
      <c r="E263">
        <v>0</v>
      </c>
      <c r="F263">
        <f t="shared" si="16"/>
        <v>0</v>
      </c>
      <c r="G263">
        <f t="shared" si="17"/>
        <v>-6</v>
      </c>
      <c r="H263">
        <f t="shared" si="18"/>
        <v>-10</v>
      </c>
      <c r="I263">
        <f t="shared" si="19"/>
        <v>1.3862943611198906</v>
      </c>
      <c r="K263" s="1">
        <v>236</v>
      </c>
      <c r="L263" s="1">
        <v>1.3969496105107346</v>
      </c>
      <c r="M263" s="1">
        <v>-0.29833732184262485</v>
      </c>
    </row>
    <row r="264" spans="1:13" x14ac:dyDescent="0.2">
      <c r="A264">
        <v>1.3928285014313841</v>
      </c>
      <c r="B264">
        <v>3</v>
      </c>
      <c r="C264">
        <v>12</v>
      </c>
      <c r="D264">
        <v>1</v>
      </c>
      <c r="E264">
        <v>0</v>
      </c>
      <c r="F264">
        <f t="shared" si="16"/>
        <v>0</v>
      </c>
      <c r="G264">
        <f t="shared" si="17"/>
        <v>-14</v>
      </c>
      <c r="H264">
        <f t="shared" si="18"/>
        <v>-10</v>
      </c>
      <c r="I264">
        <f t="shared" si="19"/>
        <v>1.0986122886681098</v>
      </c>
      <c r="K264" s="1">
        <v>237</v>
      </c>
      <c r="L264" s="1">
        <v>1.9753118610511502</v>
      </c>
      <c r="M264" s="1">
        <v>-0.72254889255578214</v>
      </c>
    </row>
    <row r="265" spans="1:13" x14ac:dyDescent="0.2">
      <c r="A265">
        <v>1.4134340468281368</v>
      </c>
      <c r="B265">
        <v>3.55</v>
      </c>
      <c r="C265">
        <v>12</v>
      </c>
      <c r="D265">
        <v>6</v>
      </c>
      <c r="E265">
        <v>0</v>
      </c>
      <c r="F265">
        <f t="shared" si="16"/>
        <v>0</v>
      </c>
      <c r="G265">
        <f t="shared" si="17"/>
        <v>-9</v>
      </c>
      <c r="H265">
        <f t="shared" si="18"/>
        <v>-10</v>
      </c>
      <c r="I265">
        <f t="shared" si="19"/>
        <v>1.2669476034873244</v>
      </c>
      <c r="K265" s="1">
        <v>238</v>
      </c>
      <c r="L265" s="1">
        <v>1.4051918286694356</v>
      </c>
      <c r="M265" s="1">
        <v>-0.22653683232778943</v>
      </c>
    </row>
    <row r="266" spans="1:13" x14ac:dyDescent="0.2">
      <c r="A266">
        <v>1.4561068097682679</v>
      </c>
      <c r="B266">
        <v>3</v>
      </c>
      <c r="C266">
        <v>12</v>
      </c>
      <c r="D266">
        <v>11</v>
      </c>
      <c r="E266">
        <v>1</v>
      </c>
      <c r="F266">
        <f t="shared" si="16"/>
        <v>0</v>
      </c>
      <c r="G266">
        <f t="shared" si="17"/>
        <v>-4</v>
      </c>
      <c r="H266">
        <f t="shared" si="18"/>
        <v>-9</v>
      </c>
      <c r="I266">
        <f t="shared" si="19"/>
        <v>1.0986122886681098</v>
      </c>
      <c r="K266" s="1">
        <v>239</v>
      </c>
      <c r="L266" s="1">
        <v>1.4519857006889174</v>
      </c>
      <c r="M266" s="1">
        <v>-6.5691339569026841E-2</v>
      </c>
    </row>
    <row r="267" spans="1:13" x14ac:dyDescent="0.2">
      <c r="A267">
        <v>2.5533570909901639</v>
      </c>
      <c r="B267">
        <v>8.75</v>
      </c>
      <c r="C267">
        <v>12</v>
      </c>
      <c r="D267">
        <v>47</v>
      </c>
      <c r="E267">
        <v>44</v>
      </c>
      <c r="F267">
        <f t="shared" si="16"/>
        <v>0</v>
      </c>
      <c r="G267">
        <f t="shared" si="17"/>
        <v>32</v>
      </c>
      <c r="H267">
        <f t="shared" si="18"/>
        <v>34</v>
      </c>
      <c r="I267">
        <f t="shared" si="19"/>
        <v>2.1690537003695232</v>
      </c>
      <c r="K267" s="1">
        <v>240</v>
      </c>
      <c r="L267" s="1">
        <v>1.4051918286694356</v>
      </c>
      <c r="M267" s="1">
        <v>-0.33360821238924521</v>
      </c>
    </row>
    <row r="268" spans="1:13" x14ac:dyDescent="0.2">
      <c r="A268">
        <v>1.3549290932220233</v>
      </c>
      <c r="B268">
        <v>2.9</v>
      </c>
      <c r="C268">
        <v>8</v>
      </c>
      <c r="D268">
        <v>49</v>
      </c>
      <c r="E268">
        <v>6</v>
      </c>
      <c r="F268">
        <f t="shared" si="16"/>
        <v>-4</v>
      </c>
      <c r="G268">
        <f t="shared" si="17"/>
        <v>34</v>
      </c>
      <c r="H268">
        <f t="shared" si="18"/>
        <v>-4</v>
      </c>
      <c r="I268">
        <f t="shared" si="19"/>
        <v>1.0647107369924282</v>
      </c>
      <c r="K268" s="1">
        <v>241</v>
      </c>
      <c r="L268" s="1">
        <v>1.6670750948967263</v>
      </c>
      <c r="M268" s="1">
        <v>-0.54866017893243701</v>
      </c>
    </row>
    <row r="269" spans="1:13" x14ac:dyDescent="0.2">
      <c r="A269">
        <v>2.0083601138450526</v>
      </c>
      <c r="B269">
        <v>6.26</v>
      </c>
      <c r="C269">
        <v>13</v>
      </c>
      <c r="D269">
        <v>37</v>
      </c>
      <c r="E269">
        <v>17</v>
      </c>
      <c r="F269">
        <f t="shared" si="16"/>
        <v>1</v>
      </c>
      <c r="G269">
        <f t="shared" si="17"/>
        <v>22</v>
      </c>
      <c r="H269">
        <f t="shared" si="18"/>
        <v>7</v>
      </c>
      <c r="I269">
        <f t="shared" si="19"/>
        <v>1.8341801851120072</v>
      </c>
      <c r="K269" s="1">
        <v>242</v>
      </c>
      <c r="L269" s="1">
        <v>1.5608601162591842</v>
      </c>
      <c r="M269" s="1">
        <v>-0.39770930645350333</v>
      </c>
    </row>
    <row r="270" spans="1:13" x14ac:dyDescent="0.2">
      <c r="A270">
        <v>1.4889785978303489</v>
      </c>
      <c r="B270">
        <v>3.5</v>
      </c>
      <c r="C270">
        <v>13</v>
      </c>
      <c r="D270">
        <v>2</v>
      </c>
      <c r="E270">
        <v>0</v>
      </c>
      <c r="F270">
        <f t="shared" si="16"/>
        <v>1</v>
      </c>
      <c r="G270">
        <f t="shared" si="17"/>
        <v>-13</v>
      </c>
      <c r="H270">
        <f t="shared" si="18"/>
        <v>-10</v>
      </c>
      <c r="I270">
        <f t="shared" si="19"/>
        <v>1.2527629684953681</v>
      </c>
      <c r="K270" s="1">
        <v>243</v>
      </c>
      <c r="L270" s="1">
        <v>1.4670084648596937</v>
      </c>
      <c r="M270" s="1">
        <v>9.1136153186856195E-2</v>
      </c>
    </row>
    <row r="271" spans="1:13" x14ac:dyDescent="0.2">
      <c r="A271">
        <v>1.6016131305467161</v>
      </c>
      <c r="B271">
        <v>4.5999999999999996</v>
      </c>
      <c r="C271">
        <v>14</v>
      </c>
      <c r="D271">
        <v>7</v>
      </c>
      <c r="E271">
        <v>0</v>
      </c>
      <c r="F271">
        <f t="shared" si="16"/>
        <v>2</v>
      </c>
      <c r="G271">
        <f t="shared" si="17"/>
        <v>-8</v>
      </c>
      <c r="H271">
        <f t="shared" si="18"/>
        <v>-10</v>
      </c>
      <c r="I271">
        <f t="shared" si="19"/>
        <v>1.5260563034950492</v>
      </c>
      <c r="K271" s="1">
        <v>244</v>
      </c>
      <c r="L271" s="1">
        <v>1.6428242213402213</v>
      </c>
      <c r="M271" s="1">
        <v>-0.54421193267211154</v>
      </c>
    </row>
    <row r="272" spans="1:13" x14ac:dyDescent="0.2">
      <c r="A272">
        <v>1.6559095324447737</v>
      </c>
      <c r="B272">
        <v>6</v>
      </c>
      <c r="C272">
        <v>12</v>
      </c>
      <c r="D272">
        <v>22</v>
      </c>
      <c r="E272">
        <v>8</v>
      </c>
      <c r="F272">
        <f t="shared" si="16"/>
        <v>0</v>
      </c>
      <c r="G272">
        <f t="shared" si="17"/>
        <v>7</v>
      </c>
      <c r="H272">
        <f t="shared" si="18"/>
        <v>-2</v>
      </c>
      <c r="I272">
        <f t="shared" si="19"/>
        <v>1.791759469228055</v>
      </c>
      <c r="K272" s="1">
        <v>245</v>
      </c>
      <c r="L272" s="1">
        <v>2.0308060277353062</v>
      </c>
      <c r="M272" s="1">
        <v>0.86841534543784116</v>
      </c>
    </row>
    <row r="273" spans="1:13" x14ac:dyDescent="0.2">
      <c r="A273">
        <v>1.237618290347609</v>
      </c>
      <c r="B273">
        <v>2.89</v>
      </c>
      <c r="C273">
        <v>10</v>
      </c>
      <c r="D273">
        <v>8</v>
      </c>
      <c r="E273">
        <v>0</v>
      </c>
      <c r="F273">
        <f t="shared" si="16"/>
        <v>-2</v>
      </c>
      <c r="G273">
        <f t="shared" si="17"/>
        <v>-7</v>
      </c>
      <c r="H273">
        <f t="shared" si="18"/>
        <v>-10</v>
      </c>
      <c r="I273">
        <f t="shared" si="19"/>
        <v>1.0612565021243408</v>
      </c>
      <c r="K273" s="1">
        <v>246</v>
      </c>
      <c r="L273" s="1">
        <v>1.3969496105107346</v>
      </c>
      <c r="M273" s="1">
        <v>-0.14418664201536657</v>
      </c>
    </row>
    <row r="274" spans="1:13" x14ac:dyDescent="0.2">
      <c r="A274">
        <v>1.78301166825322</v>
      </c>
      <c r="B274">
        <v>5.58</v>
      </c>
      <c r="C274">
        <v>16</v>
      </c>
      <c r="D274">
        <v>1</v>
      </c>
      <c r="E274">
        <v>1</v>
      </c>
      <c r="F274">
        <f t="shared" si="16"/>
        <v>4</v>
      </c>
      <c r="G274">
        <f t="shared" si="17"/>
        <v>-14</v>
      </c>
      <c r="H274">
        <f t="shared" si="18"/>
        <v>-9</v>
      </c>
      <c r="I274">
        <f t="shared" si="19"/>
        <v>1.7191887763932197</v>
      </c>
      <c r="K274" s="1">
        <v>247</v>
      </c>
      <c r="L274" s="1">
        <v>1.5933709123880151</v>
      </c>
      <c r="M274" s="1">
        <v>-0.17994788387987182</v>
      </c>
    </row>
    <row r="275" spans="1:13" x14ac:dyDescent="0.2">
      <c r="A275">
        <v>1.6983183880243777</v>
      </c>
      <c r="B275">
        <v>4</v>
      </c>
      <c r="C275">
        <v>12</v>
      </c>
      <c r="D275">
        <v>43</v>
      </c>
      <c r="E275">
        <v>6</v>
      </c>
      <c r="F275">
        <f t="shared" si="16"/>
        <v>0</v>
      </c>
      <c r="G275">
        <f t="shared" si="17"/>
        <v>28</v>
      </c>
      <c r="H275">
        <f t="shared" si="18"/>
        <v>-4</v>
      </c>
      <c r="I275">
        <f t="shared" si="19"/>
        <v>1.3862943611198906</v>
      </c>
      <c r="K275" s="1">
        <v>248</v>
      </c>
      <c r="L275" s="1">
        <v>1.5194822026778751</v>
      </c>
      <c r="M275" s="1">
        <v>-0.84653772943544936</v>
      </c>
    </row>
    <row r="276" spans="1:13" x14ac:dyDescent="0.2">
      <c r="A276">
        <v>1.809199994875949</v>
      </c>
      <c r="B276">
        <v>6</v>
      </c>
      <c r="C276">
        <v>16</v>
      </c>
      <c r="D276">
        <v>2</v>
      </c>
      <c r="E276">
        <v>2</v>
      </c>
      <c r="F276">
        <f t="shared" si="16"/>
        <v>4</v>
      </c>
      <c r="G276">
        <f t="shared" si="17"/>
        <v>-13</v>
      </c>
      <c r="H276">
        <f t="shared" si="18"/>
        <v>-8</v>
      </c>
      <c r="I276">
        <f t="shared" si="19"/>
        <v>1.791759469228055</v>
      </c>
      <c r="K276" s="1">
        <v>249</v>
      </c>
      <c r="L276" s="1">
        <v>1.4010707195900851</v>
      </c>
      <c r="M276" s="1">
        <v>5.5216013349840498E-2</v>
      </c>
    </row>
    <row r="277" spans="1:13" x14ac:dyDescent="0.2">
      <c r="A277">
        <v>1.4190168280541131</v>
      </c>
      <c r="B277">
        <v>4.5</v>
      </c>
      <c r="C277">
        <v>12</v>
      </c>
      <c r="D277">
        <v>2</v>
      </c>
      <c r="E277">
        <v>1</v>
      </c>
      <c r="F277">
        <f t="shared" si="16"/>
        <v>0</v>
      </c>
      <c r="G277">
        <f t="shared" si="17"/>
        <v>-13</v>
      </c>
      <c r="H277">
        <f t="shared" si="18"/>
        <v>-9</v>
      </c>
      <c r="I277">
        <f t="shared" si="19"/>
        <v>1.5040773967762742</v>
      </c>
      <c r="K277" s="1">
        <v>250</v>
      </c>
      <c r="L277" s="1">
        <v>1.39834154444228</v>
      </c>
      <c r="M277" s="1">
        <v>-0.2997292557741702</v>
      </c>
    </row>
    <row r="278" spans="1:13" x14ac:dyDescent="0.2">
      <c r="A278">
        <v>1.6430881287007484</v>
      </c>
      <c r="B278">
        <v>2.92</v>
      </c>
      <c r="C278">
        <v>14</v>
      </c>
      <c r="D278">
        <v>1</v>
      </c>
      <c r="E278">
        <v>3</v>
      </c>
      <c r="F278">
        <f t="shared" si="16"/>
        <v>2</v>
      </c>
      <c r="G278">
        <f t="shared" si="17"/>
        <v>-14</v>
      </c>
      <c r="H278">
        <f t="shared" si="18"/>
        <v>-7</v>
      </c>
      <c r="I278">
        <f t="shared" si="19"/>
        <v>1.0715836162801904</v>
      </c>
      <c r="K278" s="1">
        <v>251</v>
      </c>
      <c r="L278" s="1">
        <v>1.5499584611677584</v>
      </c>
      <c r="M278" s="1">
        <v>0.31412166963992272</v>
      </c>
    </row>
    <row r="279" spans="1:13" x14ac:dyDescent="0.2">
      <c r="A279">
        <v>1.9450024253490703</v>
      </c>
      <c r="B279">
        <v>4.33</v>
      </c>
      <c r="C279">
        <v>18</v>
      </c>
      <c r="D279">
        <v>1</v>
      </c>
      <c r="E279">
        <v>0</v>
      </c>
      <c r="F279">
        <f t="shared" si="16"/>
        <v>6</v>
      </c>
      <c r="G279">
        <f t="shared" si="17"/>
        <v>-14</v>
      </c>
      <c r="H279">
        <f t="shared" si="18"/>
        <v>-10</v>
      </c>
      <c r="I279">
        <f t="shared" si="19"/>
        <v>1.4655675420143985</v>
      </c>
      <c r="K279" s="1">
        <v>252</v>
      </c>
      <c r="L279" s="1">
        <v>1.3170994232277433</v>
      </c>
      <c r="M279" s="1">
        <v>0.33155920235963832</v>
      </c>
    </row>
    <row r="280" spans="1:13" x14ac:dyDescent="0.2">
      <c r="A280">
        <v>2.3973455158807897</v>
      </c>
      <c r="B280">
        <v>18.89</v>
      </c>
      <c r="C280">
        <v>17</v>
      </c>
      <c r="D280">
        <v>26</v>
      </c>
      <c r="E280">
        <v>20</v>
      </c>
      <c r="F280">
        <f t="shared" si="16"/>
        <v>5</v>
      </c>
      <c r="G280">
        <f t="shared" si="17"/>
        <v>11</v>
      </c>
      <c r="H280">
        <f t="shared" si="18"/>
        <v>10</v>
      </c>
      <c r="I280">
        <f t="shared" si="19"/>
        <v>2.9386326815134183</v>
      </c>
      <c r="K280" s="1">
        <v>253</v>
      </c>
      <c r="L280" s="1">
        <v>1.6196563235834671</v>
      </c>
      <c r="M280" s="1">
        <v>-0.11557892680719295</v>
      </c>
    </row>
    <row r="281" spans="1:13" x14ac:dyDescent="0.2">
      <c r="A281">
        <v>1.5069247062943769</v>
      </c>
      <c r="B281">
        <v>4.28</v>
      </c>
      <c r="C281">
        <v>13</v>
      </c>
      <c r="D281">
        <v>1</v>
      </c>
      <c r="E281">
        <v>1</v>
      </c>
      <c r="F281">
        <f t="shared" si="16"/>
        <v>1</v>
      </c>
      <c r="G281">
        <f t="shared" si="17"/>
        <v>-14</v>
      </c>
      <c r="H281">
        <f t="shared" si="18"/>
        <v>-9</v>
      </c>
      <c r="I281">
        <f t="shared" si="19"/>
        <v>1.4539530095937054</v>
      </c>
      <c r="K281" s="1">
        <v>254</v>
      </c>
      <c r="L281" s="1">
        <v>1.5043623539343753</v>
      </c>
      <c r="M281" s="1">
        <v>-0.14852720029919331</v>
      </c>
    </row>
    <row r="282" spans="1:13" x14ac:dyDescent="0.2">
      <c r="A282">
        <v>1.8797169257308817</v>
      </c>
      <c r="B282">
        <v>4.57</v>
      </c>
      <c r="C282">
        <v>14</v>
      </c>
      <c r="D282">
        <v>37</v>
      </c>
      <c r="E282">
        <v>7</v>
      </c>
      <c r="F282">
        <f t="shared" si="16"/>
        <v>2</v>
      </c>
      <c r="G282">
        <f t="shared" si="17"/>
        <v>22</v>
      </c>
      <c r="H282">
        <f t="shared" si="18"/>
        <v>-3</v>
      </c>
      <c r="I282">
        <f t="shared" si="19"/>
        <v>1.5195132049061133</v>
      </c>
      <c r="K282" s="1">
        <v>255</v>
      </c>
      <c r="L282" s="1">
        <v>1.2499816175856606</v>
      </c>
      <c r="M282" s="1">
        <v>-1.160738654239224E-2</v>
      </c>
    </row>
    <row r="283" spans="1:13" x14ac:dyDescent="0.2">
      <c r="A283">
        <v>1.8025165334365973</v>
      </c>
      <c r="B283">
        <v>6.25</v>
      </c>
      <c r="C283">
        <v>15</v>
      </c>
      <c r="D283">
        <v>12</v>
      </c>
      <c r="E283">
        <v>4</v>
      </c>
      <c r="F283">
        <f t="shared" si="16"/>
        <v>3</v>
      </c>
      <c r="G283">
        <f t="shared" si="17"/>
        <v>-3</v>
      </c>
      <c r="H283">
        <f t="shared" si="18"/>
        <v>-6</v>
      </c>
      <c r="I283">
        <f t="shared" si="19"/>
        <v>1.8325814637483102</v>
      </c>
      <c r="K283" s="1">
        <v>256</v>
      </c>
      <c r="L283" s="1">
        <v>1.999281122833503</v>
      </c>
      <c r="M283" s="1">
        <v>0.39039867701147624</v>
      </c>
    </row>
    <row r="284" spans="1:13" x14ac:dyDescent="0.2">
      <c r="A284">
        <v>2.2492768427423404</v>
      </c>
      <c r="B284">
        <v>2.95</v>
      </c>
      <c r="C284">
        <v>14</v>
      </c>
      <c r="D284">
        <v>41</v>
      </c>
      <c r="E284">
        <v>23</v>
      </c>
      <c r="F284">
        <f t="shared" si="16"/>
        <v>2</v>
      </c>
      <c r="G284">
        <f t="shared" si="17"/>
        <v>26</v>
      </c>
      <c r="H284">
        <f t="shared" si="18"/>
        <v>13</v>
      </c>
      <c r="I284">
        <f t="shared" si="19"/>
        <v>1.0818051703517284</v>
      </c>
      <c r="K284" s="1">
        <v>257</v>
      </c>
      <c r="L284" s="1">
        <v>1.5974920214673656</v>
      </c>
      <c r="M284" s="1">
        <v>-0.18650504775710353</v>
      </c>
    </row>
    <row r="285" spans="1:13" x14ac:dyDescent="0.2">
      <c r="A285">
        <v>1.5096812277998248</v>
      </c>
      <c r="B285">
        <v>8.75</v>
      </c>
      <c r="C285">
        <v>12</v>
      </c>
      <c r="D285">
        <v>24</v>
      </c>
      <c r="E285">
        <v>1</v>
      </c>
      <c r="F285">
        <f t="shared" si="16"/>
        <v>0</v>
      </c>
      <c r="G285">
        <f t="shared" si="17"/>
        <v>9</v>
      </c>
      <c r="H285">
        <f t="shared" si="18"/>
        <v>-9</v>
      </c>
      <c r="I285">
        <f t="shared" si="19"/>
        <v>2.1690537003695232</v>
      </c>
      <c r="K285" s="1">
        <v>258</v>
      </c>
      <c r="L285" s="1">
        <v>1.5151669244530779</v>
      </c>
      <c r="M285" s="1">
        <v>-0.4165546357849681</v>
      </c>
    </row>
    <row r="286" spans="1:13" x14ac:dyDescent="0.2">
      <c r="A286">
        <v>1.7509412442167382</v>
      </c>
      <c r="B286">
        <v>8.5</v>
      </c>
      <c r="C286">
        <v>8</v>
      </c>
      <c r="D286">
        <v>38</v>
      </c>
      <c r="E286">
        <v>26</v>
      </c>
      <c r="F286">
        <f t="shared" si="16"/>
        <v>-4</v>
      </c>
      <c r="G286">
        <f t="shared" si="17"/>
        <v>23</v>
      </c>
      <c r="H286">
        <f t="shared" si="18"/>
        <v>16</v>
      </c>
      <c r="I286">
        <f t="shared" si="19"/>
        <v>2.1400661634962708</v>
      </c>
      <c r="K286" s="1">
        <v>259</v>
      </c>
      <c r="L286" s="1">
        <v>1.6008734422665907</v>
      </c>
      <c r="M286" s="1">
        <v>0.17407890864508313</v>
      </c>
    </row>
    <row r="287" spans="1:13" x14ac:dyDescent="0.2">
      <c r="A287">
        <v>1.4628873557803432</v>
      </c>
      <c r="B287">
        <v>3.75</v>
      </c>
      <c r="C287">
        <v>12</v>
      </c>
      <c r="D287">
        <v>18</v>
      </c>
      <c r="E287">
        <v>0</v>
      </c>
      <c r="F287">
        <f t="shared" si="16"/>
        <v>0</v>
      </c>
      <c r="G287">
        <f t="shared" si="17"/>
        <v>3</v>
      </c>
      <c r="H287">
        <f t="shared" si="18"/>
        <v>-10</v>
      </c>
      <c r="I287">
        <f t="shared" si="19"/>
        <v>1.3217558399823195</v>
      </c>
      <c r="K287" s="1">
        <v>260</v>
      </c>
      <c r="L287" s="1">
        <v>1.994455734301277</v>
      </c>
      <c r="M287" s="1">
        <v>0.89591602359488753</v>
      </c>
    </row>
    <row r="288" spans="1:13" x14ac:dyDescent="0.2">
      <c r="A288">
        <v>1.517923445958526</v>
      </c>
      <c r="B288">
        <v>3.15</v>
      </c>
      <c r="C288">
        <v>12</v>
      </c>
      <c r="D288">
        <v>26</v>
      </c>
      <c r="E288">
        <v>1</v>
      </c>
      <c r="F288">
        <f t="shared" si="16"/>
        <v>0</v>
      </c>
      <c r="G288">
        <f t="shared" si="17"/>
        <v>11</v>
      </c>
      <c r="H288">
        <f t="shared" si="18"/>
        <v>-9</v>
      </c>
      <c r="I288">
        <f t="shared" si="19"/>
        <v>1.1474024528375417</v>
      </c>
      <c r="K288" s="1">
        <v>261</v>
      </c>
      <c r="L288" s="1">
        <v>1.4257973740661884</v>
      </c>
      <c r="M288" s="1">
        <v>-3.9503012946297877E-2</v>
      </c>
    </row>
    <row r="289" spans="1:13" x14ac:dyDescent="0.2">
      <c r="A289">
        <v>1.250175786731107</v>
      </c>
      <c r="B289">
        <v>5</v>
      </c>
      <c r="C289">
        <v>8</v>
      </c>
      <c r="D289">
        <v>45</v>
      </c>
      <c r="E289">
        <v>2</v>
      </c>
      <c r="F289">
        <f t="shared" si="16"/>
        <v>-4</v>
      </c>
      <c r="G289">
        <f t="shared" si="17"/>
        <v>30</v>
      </c>
      <c r="H289">
        <f t="shared" si="18"/>
        <v>-8</v>
      </c>
      <c r="I289">
        <f t="shared" si="19"/>
        <v>1.6094379124341003</v>
      </c>
      <c r="K289" s="1">
        <v>262</v>
      </c>
      <c r="L289" s="1">
        <v>1.3928285014313841</v>
      </c>
      <c r="M289" s="1">
        <v>-0.29421621276327437</v>
      </c>
    </row>
    <row r="290" spans="1:13" x14ac:dyDescent="0.2">
      <c r="A290">
        <v>1.499977337494498</v>
      </c>
      <c r="B290">
        <v>6.46</v>
      </c>
      <c r="C290">
        <v>12</v>
      </c>
      <c r="D290">
        <v>27</v>
      </c>
      <c r="E290">
        <v>0</v>
      </c>
      <c r="F290">
        <f t="shared" si="16"/>
        <v>0</v>
      </c>
      <c r="G290">
        <f t="shared" si="17"/>
        <v>12</v>
      </c>
      <c r="H290">
        <f t="shared" si="18"/>
        <v>-10</v>
      </c>
      <c r="I290">
        <f t="shared" si="19"/>
        <v>1.8656293177945105</v>
      </c>
      <c r="K290" s="1">
        <v>263</v>
      </c>
      <c r="L290" s="1">
        <v>1.4134340468281368</v>
      </c>
      <c r="M290" s="1">
        <v>-0.1464864433408124</v>
      </c>
    </row>
    <row r="291" spans="1:13" x14ac:dyDescent="0.2">
      <c r="A291">
        <v>1.1208626485518913</v>
      </c>
      <c r="B291">
        <v>2</v>
      </c>
      <c r="C291">
        <v>9</v>
      </c>
      <c r="D291">
        <v>2</v>
      </c>
      <c r="E291">
        <v>0</v>
      </c>
      <c r="F291">
        <f t="shared" si="16"/>
        <v>-3</v>
      </c>
      <c r="G291">
        <f t="shared" si="17"/>
        <v>-13</v>
      </c>
      <c r="H291">
        <f t="shared" si="18"/>
        <v>-10</v>
      </c>
      <c r="I291">
        <f t="shared" si="19"/>
        <v>0.69314718055994529</v>
      </c>
      <c r="K291" s="1">
        <v>264</v>
      </c>
      <c r="L291" s="1">
        <v>1.4561068097682679</v>
      </c>
      <c r="M291" s="1">
        <v>-0.35749452110015811</v>
      </c>
    </row>
    <row r="292" spans="1:13" x14ac:dyDescent="0.2">
      <c r="A292">
        <v>1.7342106049524337</v>
      </c>
      <c r="B292">
        <v>4.79</v>
      </c>
      <c r="C292">
        <v>12</v>
      </c>
      <c r="D292">
        <v>41</v>
      </c>
      <c r="E292">
        <v>8</v>
      </c>
      <c r="F292">
        <f t="shared" si="16"/>
        <v>0</v>
      </c>
      <c r="G292">
        <f t="shared" si="17"/>
        <v>26</v>
      </c>
      <c r="H292">
        <f t="shared" si="18"/>
        <v>-2</v>
      </c>
      <c r="I292">
        <f t="shared" si="19"/>
        <v>1.5665304114228238</v>
      </c>
      <c r="K292" s="1">
        <v>265</v>
      </c>
      <c r="L292" s="1">
        <v>2.5533570909901639</v>
      </c>
      <c r="M292" s="1">
        <v>-0.38430339062064078</v>
      </c>
    </row>
    <row r="293" spans="1:13" x14ac:dyDescent="0.2">
      <c r="A293">
        <v>1.8904244116768611</v>
      </c>
      <c r="B293">
        <v>5.78</v>
      </c>
      <c r="C293">
        <v>16</v>
      </c>
      <c r="D293">
        <v>11</v>
      </c>
      <c r="E293">
        <v>4</v>
      </c>
      <c r="F293">
        <f t="shared" si="16"/>
        <v>4</v>
      </c>
      <c r="G293">
        <f t="shared" si="17"/>
        <v>-4</v>
      </c>
      <c r="H293">
        <f t="shared" si="18"/>
        <v>-6</v>
      </c>
      <c r="I293">
        <f t="shared" si="19"/>
        <v>1.7544036826842861</v>
      </c>
      <c r="K293" s="1">
        <v>266</v>
      </c>
      <c r="L293" s="1">
        <v>1.3549290932220233</v>
      </c>
      <c r="M293" s="1">
        <v>-0.29021835622959502</v>
      </c>
    </row>
    <row r="294" spans="1:13" x14ac:dyDescent="0.2">
      <c r="A294">
        <v>1.4093129377487863</v>
      </c>
      <c r="B294">
        <v>3.18</v>
      </c>
      <c r="C294">
        <v>12</v>
      </c>
      <c r="D294">
        <v>5</v>
      </c>
      <c r="E294">
        <v>0</v>
      </c>
      <c r="F294">
        <f t="shared" si="16"/>
        <v>0</v>
      </c>
      <c r="G294">
        <f t="shared" si="17"/>
        <v>-10</v>
      </c>
      <c r="H294">
        <f t="shared" si="18"/>
        <v>-10</v>
      </c>
      <c r="I294">
        <f t="shared" si="19"/>
        <v>1.1568811967920856</v>
      </c>
      <c r="K294" s="1">
        <v>267</v>
      </c>
      <c r="L294" s="1">
        <v>2.0083601138450526</v>
      </c>
      <c r="M294" s="1">
        <v>-0.17417992873304544</v>
      </c>
    </row>
    <row r="295" spans="1:13" x14ac:dyDescent="0.2">
      <c r="A295">
        <v>1.791253886411921</v>
      </c>
      <c r="B295">
        <v>4.68</v>
      </c>
      <c r="C295">
        <v>16</v>
      </c>
      <c r="D295">
        <v>3</v>
      </c>
      <c r="E295">
        <v>1</v>
      </c>
      <c r="F295">
        <f t="shared" si="16"/>
        <v>4</v>
      </c>
      <c r="G295">
        <f t="shared" si="17"/>
        <v>-12</v>
      </c>
      <c r="H295">
        <f t="shared" si="18"/>
        <v>-9</v>
      </c>
      <c r="I295">
        <f t="shared" si="19"/>
        <v>1.5432981099295553</v>
      </c>
      <c r="K295" s="1">
        <v>268</v>
      </c>
      <c r="L295" s="1">
        <v>1.4889785978303489</v>
      </c>
      <c r="M295" s="1">
        <v>-0.23621562933498086</v>
      </c>
    </row>
    <row r="296" spans="1:13" x14ac:dyDescent="0.2">
      <c r="A296">
        <v>1.4452051546768421</v>
      </c>
      <c r="B296">
        <v>4.0999999999999996</v>
      </c>
      <c r="C296">
        <v>12</v>
      </c>
      <c r="D296">
        <v>3</v>
      </c>
      <c r="E296">
        <v>2</v>
      </c>
      <c r="F296">
        <f t="shared" si="16"/>
        <v>0</v>
      </c>
      <c r="G296">
        <f t="shared" si="17"/>
        <v>-12</v>
      </c>
      <c r="H296">
        <f t="shared" si="18"/>
        <v>-8</v>
      </c>
      <c r="I296">
        <f t="shared" si="19"/>
        <v>1.410986973710262</v>
      </c>
      <c r="K296" s="1">
        <v>269</v>
      </c>
      <c r="L296" s="1">
        <v>1.6016131305467161</v>
      </c>
      <c r="M296" s="1">
        <v>-7.5556827051666886E-2</v>
      </c>
    </row>
    <row r="297" spans="1:13" x14ac:dyDescent="0.2">
      <c r="A297">
        <v>1.4051918286694356</v>
      </c>
      <c r="B297">
        <v>2.91</v>
      </c>
      <c r="C297">
        <v>12</v>
      </c>
      <c r="D297">
        <v>4</v>
      </c>
      <c r="E297">
        <v>0</v>
      </c>
      <c r="F297">
        <f t="shared" si="16"/>
        <v>0</v>
      </c>
      <c r="G297">
        <f t="shared" si="17"/>
        <v>-11</v>
      </c>
      <c r="H297">
        <f t="shared" si="18"/>
        <v>-10</v>
      </c>
      <c r="I297">
        <f t="shared" si="19"/>
        <v>1.0681530811834012</v>
      </c>
      <c r="K297" s="1">
        <v>270</v>
      </c>
      <c r="L297" s="1">
        <v>1.6559095324447737</v>
      </c>
      <c r="M297" s="1">
        <v>0.13584993678328128</v>
      </c>
    </row>
    <row r="298" spans="1:13" x14ac:dyDescent="0.2">
      <c r="A298">
        <v>1.8541534984019299</v>
      </c>
      <c r="B298">
        <v>6</v>
      </c>
      <c r="C298">
        <v>13</v>
      </c>
      <c r="D298">
        <v>21</v>
      </c>
      <c r="E298">
        <v>13</v>
      </c>
      <c r="F298">
        <f t="shared" si="16"/>
        <v>1</v>
      </c>
      <c r="G298">
        <f t="shared" si="17"/>
        <v>6</v>
      </c>
      <c r="H298">
        <f t="shared" si="18"/>
        <v>3</v>
      </c>
      <c r="I298">
        <f t="shared" si="19"/>
        <v>1.791759469228055</v>
      </c>
      <c r="K298" s="1">
        <v>271</v>
      </c>
      <c r="L298" s="1">
        <v>1.237618290347609</v>
      </c>
      <c r="M298" s="1">
        <v>-0.1763617882232682</v>
      </c>
    </row>
    <row r="299" spans="1:13" x14ac:dyDescent="0.2">
      <c r="A299">
        <v>1.9185147825385649</v>
      </c>
      <c r="B299">
        <v>3.6</v>
      </c>
      <c r="C299">
        <v>10</v>
      </c>
      <c r="D299">
        <v>34</v>
      </c>
      <c r="E299">
        <v>26</v>
      </c>
      <c r="F299">
        <f t="shared" si="16"/>
        <v>-2</v>
      </c>
      <c r="G299">
        <f t="shared" si="17"/>
        <v>19</v>
      </c>
      <c r="H299">
        <f t="shared" si="18"/>
        <v>16</v>
      </c>
      <c r="I299">
        <f t="shared" si="19"/>
        <v>1.2809338454620642</v>
      </c>
      <c r="K299" s="1">
        <v>272</v>
      </c>
      <c r="L299" s="1">
        <v>1.78301166825322</v>
      </c>
      <c r="M299" s="1">
        <v>-6.3822891860000341E-2</v>
      </c>
    </row>
    <row r="300" spans="1:13" x14ac:dyDescent="0.2">
      <c r="A300">
        <v>1.1708711185827945</v>
      </c>
      <c r="B300">
        <v>3.95</v>
      </c>
      <c r="C300">
        <v>6</v>
      </c>
      <c r="D300">
        <v>49</v>
      </c>
      <c r="E300">
        <v>6</v>
      </c>
      <c r="F300">
        <f t="shared" si="16"/>
        <v>-6</v>
      </c>
      <c r="G300">
        <f t="shared" si="17"/>
        <v>34</v>
      </c>
      <c r="H300">
        <f t="shared" si="18"/>
        <v>-4</v>
      </c>
      <c r="I300">
        <f t="shared" si="19"/>
        <v>1.3737155789130306</v>
      </c>
      <c r="K300" s="1">
        <v>273</v>
      </c>
      <c r="L300" s="1">
        <v>1.6983183880243777</v>
      </c>
      <c r="M300" s="1">
        <v>-0.31202402690448716</v>
      </c>
    </row>
    <row r="301" spans="1:13" x14ac:dyDescent="0.2">
      <c r="A301">
        <v>1.5237701345450294</v>
      </c>
      <c r="B301">
        <v>7</v>
      </c>
      <c r="C301">
        <v>12</v>
      </c>
      <c r="D301">
        <v>6</v>
      </c>
      <c r="E301">
        <v>5</v>
      </c>
      <c r="F301">
        <f t="shared" si="16"/>
        <v>0</v>
      </c>
      <c r="G301">
        <f t="shared" si="17"/>
        <v>-9</v>
      </c>
      <c r="H301">
        <f t="shared" si="18"/>
        <v>-5</v>
      </c>
      <c r="I301">
        <f t="shared" si="19"/>
        <v>1.9459101490553132</v>
      </c>
      <c r="K301" s="1">
        <v>274</v>
      </c>
      <c r="L301" s="1">
        <v>1.809199994875949</v>
      </c>
      <c r="M301" s="1">
        <v>-1.7440525647894001E-2</v>
      </c>
    </row>
    <row r="302" spans="1:13" x14ac:dyDescent="0.2">
      <c r="A302">
        <v>1.6944611863055543</v>
      </c>
      <c r="B302">
        <v>3</v>
      </c>
      <c r="C302">
        <v>12</v>
      </c>
      <c r="D302">
        <v>26</v>
      </c>
      <c r="E302">
        <v>9</v>
      </c>
      <c r="F302">
        <f t="shared" si="16"/>
        <v>0</v>
      </c>
      <c r="G302">
        <f t="shared" si="17"/>
        <v>11</v>
      </c>
      <c r="H302">
        <f t="shared" si="18"/>
        <v>-1</v>
      </c>
      <c r="I302">
        <f t="shared" si="19"/>
        <v>1.0986122886681098</v>
      </c>
      <c r="K302" s="1">
        <v>275</v>
      </c>
      <c r="L302" s="1">
        <v>1.4190168280541131</v>
      </c>
      <c r="M302" s="1">
        <v>8.5060568722161056E-2</v>
      </c>
    </row>
    <row r="303" spans="1:13" x14ac:dyDescent="0.2">
      <c r="A303">
        <v>1.7939133233446456</v>
      </c>
      <c r="B303">
        <v>6.08</v>
      </c>
      <c r="C303">
        <v>16</v>
      </c>
      <c r="D303">
        <v>9</v>
      </c>
      <c r="E303">
        <v>0</v>
      </c>
      <c r="F303">
        <f t="shared" si="16"/>
        <v>4</v>
      </c>
      <c r="G303">
        <f t="shared" si="17"/>
        <v>-6</v>
      </c>
      <c r="H303">
        <f t="shared" si="18"/>
        <v>-10</v>
      </c>
      <c r="I303">
        <f t="shared" si="19"/>
        <v>1.8050046959780757</v>
      </c>
      <c r="K303" s="1">
        <v>276</v>
      </c>
      <c r="L303" s="1">
        <v>1.6430881287007484</v>
      </c>
      <c r="M303" s="1">
        <v>-0.571504512420558</v>
      </c>
    </row>
    <row r="304" spans="1:13" x14ac:dyDescent="0.2">
      <c r="A304">
        <v>1.6820978590675026</v>
      </c>
      <c r="B304">
        <v>8.6300000000000008</v>
      </c>
      <c r="C304">
        <v>12</v>
      </c>
      <c r="D304">
        <v>23</v>
      </c>
      <c r="E304">
        <v>9</v>
      </c>
      <c r="F304">
        <f t="shared" si="16"/>
        <v>0</v>
      </c>
      <c r="G304">
        <f t="shared" si="17"/>
        <v>8</v>
      </c>
      <c r="H304">
        <f t="shared" si="18"/>
        <v>-1</v>
      </c>
      <c r="I304">
        <f t="shared" si="19"/>
        <v>2.1552445050953368</v>
      </c>
      <c r="K304" s="1">
        <v>277</v>
      </c>
      <c r="L304" s="1">
        <v>1.9450024253490703</v>
      </c>
      <c r="M304" s="1">
        <v>-0.47943488333467177</v>
      </c>
    </row>
    <row r="305" spans="1:13" x14ac:dyDescent="0.2">
      <c r="A305">
        <v>1.2007224777789005</v>
      </c>
      <c r="B305">
        <v>3</v>
      </c>
      <c r="C305">
        <v>8</v>
      </c>
      <c r="D305">
        <v>33</v>
      </c>
      <c r="E305">
        <v>2</v>
      </c>
      <c r="F305">
        <f t="shared" si="16"/>
        <v>-4</v>
      </c>
      <c r="G305">
        <f t="shared" si="17"/>
        <v>18</v>
      </c>
      <c r="H305">
        <f t="shared" si="18"/>
        <v>-8</v>
      </c>
      <c r="I305">
        <f t="shared" si="19"/>
        <v>1.0986122886681098</v>
      </c>
      <c r="K305" s="1">
        <v>278</v>
      </c>
      <c r="L305" s="1">
        <v>2.3973455158807897</v>
      </c>
      <c r="M305" s="1">
        <v>0.54128716563262858</v>
      </c>
    </row>
    <row r="306" spans="1:13" x14ac:dyDescent="0.2">
      <c r="A306">
        <v>1.4534473728355433</v>
      </c>
      <c r="B306">
        <v>3.75</v>
      </c>
      <c r="C306">
        <v>12</v>
      </c>
      <c r="D306">
        <v>5</v>
      </c>
      <c r="E306">
        <v>2</v>
      </c>
      <c r="F306">
        <f t="shared" si="16"/>
        <v>0</v>
      </c>
      <c r="G306">
        <f t="shared" si="17"/>
        <v>-10</v>
      </c>
      <c r="H306">
        <f t="shared" si="18"/>
        <v>-8</v>
      </c>
      <c r="I306">
        <f t="shared" si="19"/>
        <v>1.3217558399823195</v>
      </c>
      <c r="K306" s="1">
        <v>279</v>
      </c>
      <c r="L306" s="1">
        <v>1.5069247062943769</v>
      </c>
      <c r="M306" s="1">
        <v>-5.2971696700671478E-2</v>
      </c>
    </row>
    <row r="307" spans="1:13" x14ac:dyDescent="0.2">
      <c r="A307">
        <v>1.1929383361261729</v>
      </c>
      <c r="B307">
        <v>2.9</v>
      </c>
      <c r="C307">
        <v>6</v>
      </c>
      <c r="D307">
        <v>49</v>
      </c>
      <c r="E307">
        <v>7</v>
      </c>
      <c r="F307">
        <f t="shared" si="16"/>
        <v>-6</v>
      </c>
      <c r="G307">
        <f t="shared" si="17"/>
        <v>34</v>
      </c>
      <c r="H307">
        <f t="shared" si="18"/>
        <v>-3</v>
      </c>
      <c r="I307">
        <f t="shared" si="19"/>
        <v>1.0647107369924282</v>
      </c>
      <c r="K307" s="1">
        <v>280</v>
      </c>
      <c r="L307" s="1">
        <v>1.8797169257308817</v>
      </c>
      <c r="M307" s="1">
        <v>-0.36020372082476837</v>
      </c>
    </row>
    <row r="308" spans="1:13" x14ac:dyDescent="0.2">
      <c r="A308">
        <v>0.85028872960394397</v>
      </c>
      <c r="B308">
        <v>3</v>
      </c>
      <c r="C308">
        <v>4</v>
      </c>
      <c r="D308">
        <v>48</v>
      </c>
      <c r="E308">
        <v>0</v>
      </c>
      <c r="F308">
        <f t="shared" si="16"/>
        <v>-8</v>
      </c>
      <c r="G308">
        <f t="shared" si="17"/>
        <v>33</v>
      </c>
      <c r="H308">
        <f t="shared" si="18"/>
        <v>-10</v>
      </c>
      <c r="I308">
        <f t="shared" si="19"/>
        <v>1.0986122886681098</v>
      </c>
      <c r="K308" s="1">
        <v>281</v>
      </c>
      <c r="L308" s="1">
        <v>1.8025165334365973</v>
      </c>
      <c r="M308" s="1">
        <v>3.0064930311712867E-2</v>
      </c>
    </row>
    <row r="309" spans="1:13" x14ac:dyDescent="0.2">
      <c r="A309">
        <v>2.1250009666544223</v>
      </c>
      <c r="B309">
        <v>6.25</v>
      </c>
      <c r="C309">
        <v>11</v>
      </c>
      <c r="D309">
        <v>35</v>
      </c>
      <c r="E309">
        <v>31</v>
      </c>
      <c r="F309">
        <f t="shared" si="16"/>
        <v>-1</v>
      </c>
      <c r="G309">
        <f t="shared" si="17"/>
        <v>20</v>
      </c>
      <c r="H309">
        <f t="shared" si="18"/>
        <v>21</v>
      </c>
      <c r="I309">
        <f t="shared" si="19"/>
        <v>1.8325814637483102</v>
      </c>
      <c r="K309" s="1">
        <v>282</v>
      </c>
      <c r="L309" s="1">
        <v>2.2492768427423404</v>
      </c>
      <c r="M309" s="1">
        <v>-1.167471672390612</v>
      </c>
    </row>
    <row r="310" spans="1:13" x14ac:dyDescent="0.2">
      <c r="A310">
        <v>1.4355983489442385</v>
      </c>
      <c r="B310">
        <v>3.5</v>
      </c>
      <c r="C310">
        <v>11</v>
      </c>
      <c r="D310">
        <v>23</v>
      </c>
      <c r="E310">
        <v>2</v>
      </c>
      <c r="F310">
        <f t="shared" si="16"/>
        <v>-1</v>
      </c>
      <c r="G310">
        <f t="shared" si="17"/>
        <v>8</v>
      </c>
      <c r="H310">
        <f t="shared" si="18"/>
        <v>-8</v>
      </c>
      <c r="I310">
        <f t="shared" si="19"/>
        <v>1.2527629684953681</v>
      </c>
      <c r="K310" s="1">
        <v>283</v>
      </c>
      <c r="L310" s="1">
        <v>1.5096812277998248</v>
      </c>
      <c r="M310" s="1">
        <v>0.65937247256969833</v>
      </c>
    </row>
    <row r="311" spans="1:13" x14ac:dyDescent="0.2">
      <c r="A311">
        <v>1.0577785093604541</v>
      </c>
      <c r="B311">
        <v>3</v>
      </c>
      <c r="C311">
        <v>7</v>
      </c>
      <c r="D311">
        <v>26</v>
      </c>
      <c r="E311">
        <v>1</v>
      </c>
      <c r="F311">
        <f t="shared" si="16"/>
        <v>-5</v>
      </c>
      <c r="G311">
        <f t="shared" si="17"/>
        <v>11</v>
      </c>
      <c r="H311">
        <f t="shared" si="18"/>
        <v>-9</v>
      </c>
      <c r="I311">
        <f t="shared" si="19"/>
        <v>1.0986122886681098</v>
      </c>
      <c r="K311" s="1">
        <v>284</v>
      </c>
      <c r="L311" s="1">
        <v>1.7509412442167382</v>
      </c>
      <c r="M311" s="1">
        <v>0.38912491927953252</v>
      </c>
    </row>
    <row r="312" spans="1:13" x14ac:dyDescent="0.2">
      <c r="A312">
        <v>1.454645137621642</v>
      </c>
      <c r="B312">
        <v>3.24</v>
      </c>
      <c r="C312">
        <v>12</v>
      </c>
      <c r="D312">
        <v>16</v>
      </c>
      <c r="E312">
        <v>0</v>
      </c>
      <c r="F312">
        <f t="shared" si="16"/>
        <v>0</v>
      </c>
      <c r="G312">
        <f t="shared" si="17"/>
        <v>1</v>
      </c>
      <c r="H312">
        <f t="shared" si="18"/>
        <v>-10</v>
      </c>
      <c r="I312">
        <f t="shared" si="19"/>
        <v>1.1755733298042381</v>
      </c>
      <c r="K312" s="1">
        <v>285</v>
      </c>
      <c r="L312" s="1">
        <v>1.4628873557803432</v>
      </c>
      <c r="M312" s="1">
        <v>-0.14113151579802374</v>
      </c>
    </row>
    <row r="313" spans="1:13" x14ac:dyDescent="0.2">
      <c r="A313">
        <v>2.1018684777249179</v>
      </c>
      <c r="B313">
        <v>8.02</v>
      </c>
      <c r="C313">
        <v>18</v>
      </c>
      <c r="D313">
        <v>23</v>
      </c>
      <c r="E313">
        <v>3</v>
      </c>
      <c r="F313">
        <f t="shared" si="16"/>
        <v>6</v>
      </c>
      <c r="G313">
        <f t="shared" si="17"/>
        <v>8</v>
      </c>
      <c r="H313">
        <f t="shared" si="18"/>
        <v>-7</v>
      </c>
      <c r="I313">
        <f t="shared" si="19"/>
        <v>2.0819384218784229</v>
      </c>
      <c r="K313" s="1">
        <v>286</v>
      </c>
      <c r="L313" s="1">
        <v>1.517923445958526</v>
      </c>
      <c r="M313" s="1">
        <v>-0.3705209931209843</v>
      </c>
    </row>
    <row r="314" spans="1:13" x14ac:dyDescent="0.2">
      <c r="A314">
        <v>1.7136050595556811</v>
      </c>
      <c r="B314">
        <v>3.33</v>
      </c>
      <c r="C314">
        <v>12</v>
      </c>
      <c r="D314">
        <v>36</v>
      </c>
      <c r="E314">
        <v>8</v>
      </c>
      <c r="F314">
        <f t="shared" si="16"/>
        <v>0</v>
      </c>
      <c r="G314">
        <f t="shared" si="17"/>
        <v>21</v>
      </c>
      <c r="H314">
        <f t="shared" si="18"/>
        <v>-2</v>
      </c>
      <c r="I314">
        <f t="shared" si="19"/>
        <v>1.2029723039923526</v>
      </c>
      <c r="K314" s="1">
        <v>287</v>
      </c>
      <c r="L314" s="1">
        <v>1.250175786731107</v>
      </c>
      <c r="M314" s="1">
        <v>0.35926212570299332</v>
      </c>
    </row>
    <row r="315" spans="1:13" x14ac:dyDescent="0.2">
      <c r="A315">
        <v>1.773307777947893</v>
      </c>
      <c r="B315">
        <v>5.25</v>
      </c>
      <c r="C315">
        <v>16</v>
      </c>
      <c r="D315">
        <v>4</v>
      </c>
      <c r="E315">
        <v>0</v>
      </c>
      <c r="F315">
        <f t="shared" si="16"/>
        <v>4</v>
      </c>
      <c r="G315">
        <f t="shared" si="17"/>
        <v>-11</v>
      </c>
      <c r="H315">
        <f t="shared" si="18"/>
        <v>-10</v>
      </c>
      <c r="I315">
        <f t="shared" si="19"/>
        <v>1.6582280766035324</v>
      </c>
      <c r="K315" s="1">
        <v>288</v>
      </c>
      <c r="L315" s="1">
        <v>1.499977337494498</v>
      </c>
      <c r="M315" s="1">
        <v>0.36565198030001245</v>
      </c>
    </row>
    <row r="316" spans="1:13" x14ac:dyDescent="0.2">
      <c r="A316">
        <v>1.4299184831455389</v>
      </c>
      <c r="B316">
        <v>6.25</v>
      </c>
      <c r="C316">
        <v>12</v>
      </c>
      <c r="D316">
        <v>10</v>
      </c>
      <c r="E316">
        <v>0</v>
      </c>
      <c r="F316">
        <f t="shared" si="16"/>
        <v>0</v>
      </c>
      <c r="G316">
        <f t="shared" si="17"/>
        <v>-5</v>
      </c>
      <c r="H316">
        <f t="shared" si="18"/>
        <v>-10</v>
      </c>
      <c r="I316">
        <f t="shared" si="19"/>
        <v>1.8325814637483102</v>
      </c>
      <c r="K316" s="1">
        <v>289</v>
      </c>
      <c r="L316" s="1">
        <v>1.1208626485518913</v>
      </c>
      <c r="M316" s="1">
        <v>-0.42771546799194604</v>
      </c>
    </row>
    <row r="317" spans="1:13" x14ac:dyDescent="0.2">
      <c r="A317">
        <v>1.691079765506329</v>
      </c>
      <c r="B317">
        <v>3.5</v>
      </c>
      <c r="C317">
        <v>14</v>
      </c>
      <c r="D317">
        <v>18</v>
      </c>
      <c r="E317">
        <v>2</v>
      </c>
      <c r="F317">
        <f t="shared" si="16"/>
        <v>2</v>
      </c>
      <c r="G317">
        <f t="shared" si="17"/>
        <v>3</v>
      </c>
      <c r="H317">
        <f t="shared" si="18"/>
        <v>-8</v>
      </c>
      <c r="I317">
        <f t="shared" si="19"/>
        <v>1.2527629684953681</v>
      </c>
      <c r="K317" s="1">
        <v>290</v>
      </c>
      <c r="L317" s="1">
        <v>1.7342106049524337</v>
      </c>
      <c r="M317" s="1">
        <v>-0.16768019352960994</v>
      </c>
    </row>
    <row r="318" spans="1:13" x14ac:dyDescent="0.2">
      <c r="A318">
        <v>1.4231379371334636</v>
      </c>
      <c r="B318">
        <v>2.95</v>
      </c>
      <c r="C318">
        <v>12</v>
      </c>
      <c r="D318">
        <v>3</v>
      </c>
      <c r="E318">
        <v>1</v>
      </c>
      <c r="F318">
        <f t="shared" si="16"/>
        <v>0</v>
      </c>
      <c r="G318">
        <f t="shared" si="17"/>
        <v>-12</v>
      </c>
      <c r="H318">
        <f t="shared" si="18"/>
        <v>-9</v>
      </c>
      <c r="I318">
        <f t="shared" si="19"/>
        <v>1.0818051703517284</v>
      </c>
      <c r="K318" s="1">
        <v>291</v>
      </c>
      <c r="L318" s="1">
        <v>1.8904244116768611</v>
      </c>
      <c r="M318" s="1">
        <v>-0.136020728992575</v>
      </c>
    </row>
    <row r="319" spans="1:13" x14ac:dyDescent="0.2">
      <c r="A319">
        <v>1.2334971812682585</v>
      </c>
      <c r="B319">
        <v>3</v>
      </c>
      <c r="C319">
        <v>10</v>
      </c>
      <c r="D319">
        <v>7</v>
      </c>
      <c r="E319">
        <v>0</v>
      </c>
      <c r="F319">
        <f t="shared" si="16"/>
        <v>-2</v>
      </c>
      <c r="G319">
        <f t="shared" si="17"/>
        <v>-8</v>
      </c>
      <c r="H319">
        <f t="shared" si="18"/>
        <v>-10</v>
      </c>
      <c r="I319">
        <f t="shared" si="19"/>
        <v>1.0986122886681098</v>
      </c>
      <c r="K319" s="1">
        <v>292</v>
      </c>
      <c r="L319" s="1">
        <v>1.4093129377487863</v>
      </c>
      <c r="M319" s="1">
        <v>-0.25243174095670073</v>
      </c>
    </row>
    <row r="320" spans="1:13" x14ac:dyDescent="0.2">
      <c r="A320">
        <v>1.3879677040719081</v>
      </c>
      <c r="B320">
        <v>4.6900000000000004</v>
      </c>
      <c r="C320">
        <v>10</v>
      </c>
      <c r="D320">
        <v>7</v>
      </c>
      <c r="E320">
        <v>7</v>
      </c>
      <c r="F320">
        <f t="shared" si="16"/>
        <v>-2</v>
      </c>
      <c r="G320">
        <f t="shared" si="17"/>
        <v>-8</v>
      </c>
      <c r="H320">
        <f t="shared" si="18"/>
        <v>-3</v>
      </c>
      <c r="I320">
        <f t="shared" si="19"/>
        <v>1.545432582458188</v>
      </c>
      <c r="K320" s="1">
        <v>293</v>
      </c>
      <c r="L320" s="1">
        <v>1.791253886411921</v>
      </c>
      <c r="M320" s="1">
        <v>-0.24795577648236566</v>
      </c>
    </row>
    <row r="321" spans="1:13" x14ac:dyDescent="0.2">
      <c r="A321">
        <v>1.2927514650985148</v>
      </c>
      <c r="B321">
        <v>3.73</v>
      </c>
      <c r="C321">
        <v>9</v>
      </c>
      <c r="D321">
        <v>33</v>
      </c>
      <c r="E321">
        <v>2</v>
      </c>
      <c r="F321">
        <f t="shared" si="16"/>
        <v>-3</v>
      </c>
      <c r="G321">
        <f t="shared" si="17"/>
        <v>18</v>
      </c>
      <c r="H321">
        <f t="shared" si="18"/>
        <v>-8</v>
      </c>
      <c r="I321">
        <f t="shared" si="19"/>
        <v>1.3164082336557241</v>
      </c>
      <c r="K321" s="1">
        <v>294</v>
      </c>
      <c r="L321" s="1">
        <v>1.4452051546768421</v>
      </c>
      <c r="M321" s="1">
        <v>-3.4218180966580025E-2</v>
      </c>
    </row>
    <row r="322" spans="1:13" x14ac:dyDescent="0.2">
      <c r="A322">
        <v>1.6095737369312653</v>
      </c>
      <c r="B322">
        <v>4</v>
      </c>
      <c r="C322">
        <v>10</v>
      </c>
      <c r="D322">
        <v>34</v>
      </c>
      <c r="E322">
        <v>12</v>
      </c>
      <c r="F322">
        <f t="shared" si="16"/>
        <v>-2</v>
      </c>
      <c r="G322">
        <f t="shared" si="17"/>
        <v>19</v>
      </c>
      <c r="H322">
        <f t="shared" si="18"/>
        <v>2</v>
      </c>
      <c r="I322">
        <f t="shared" si="19"/>
        <v>1.3862943611198906</v>
      </c>
      <c r="K322" s="1">
        <v>295</v>
      </c>
      <c r="L322" s="1">
        <v>1.4051918286694356</v>
      </c>
      <c r="M322" s="1">
        <v>-0.33703874748603435</v>
      </c>
    </row>
    <row r="323" spans="1:13" x14ac:dyDescent="0.2">
      <c r="A323">
        <v>1.4216762649868377</v>
      </c>
      <c r="B323">
        <v>4</v>
      </c>
      <c r="C323">
        <v>12</v>
      </c>
      <c r="D323">
        <v>8</v>
      </c>
      <c r="E323">
        <v>0</v>
      </c>
      <c r="F323">
        <f t="shared" si="16"/>
        <v>0</v>
      </c>
      <c r="G323">
        <f t="shared" si="17"/>
        <v>-7</v>
      </c>
      <c r="H323">
        <f t="shared" si="18"/>
        <v>-10</v>
      </c>
      <c r="I323">
        <f t="shared" si="19"/>
        <v>1.3862943611198906</v>
      </c>
      <c r="K323" s="1">
        <v>296</v>
      </c>
      <c r="L323" s="1">
        <v>1.8541534984019299</v>
      </c>
      <c r="M323" s="1">
        <v>-6.2394029173874932E-2</v>
      </c>
    </row>
    <row r="324" spans="1:13" x14ac:dyDescent="0.2">
      <c r="A324">
        <v>1.480833464244371</v>
      </c>
      <c r="B324">
        <v>2.9</v>
      </c>
      <c r="C324">
        <v>12</v>
      </c>
      <c r="D324">
        <v>17</v>
      </c>
      <c r="E324">
        <v>1</v>
      </c>
      <c r="F324">
        <f t="shared" ref="F324:F387" si="20">C324-12</f>
        <v>0</v>
      </c>
      <c r="G324">
        <f t="shared" ref="G324:G387" si="21">D324-15</f>
        <v>2</v>
      </c>
      <c r="H324">
        <f t="shared" ref="H324:H387" si="22">E324-10</f>
        <v>-9</v>
      </c>
      <c r="I324">
        <f t="shared" ref="I324:I387" si="23">LN(B324)</f>
        <v>1.0647107369924282</v>
      </c>
      <c r="K324" s="1">
        <v>297</v>
      </c>
      <c r="L324" s="1">
        <v>1.9185147825385649</v>
      </c>
      <c r="M324" s="1">
        <v>-0.63758093707650065</v>
      </c>
    </row>
    <row r="325" spans="1:13" x14ac:dyDescent="0.2">
      <c r="A325">
        <v>1.3969496105107346</v>
      </c>
      <c r="B325">
        <v>3.05</v>
      </c>
      <c r="C325">
        <v>12</v>
      </c>
      <c r="D325">
        <v>2</v>
      </c>
      <c r="E325">
        <v>0</v>
      </c>
      <c r="F325">
        <f t="shared" si="20"/>
        <v>0</v>
      </c>
      <c r="G325">
        <f t="shared" si="21"/>
        <v>-13</v>
      </c>
      <c r="H325">
        <f t="shared" si="22"/>
        <v>-10</v>
      </c>
      <c r="I325">
        <f t="shared" si="23"/>
        <v>1.1151415906193203</v>
      </c>
      <c r="K325" s="1">
        <v>298</v>
      </c>
      <c r="L325" s="1">
        <v>1.1708711185827945</v>
      </c>
      <c r="M325" s="1">
        <v>0.20284446033023618</v>
      </c>
    </row>
    <row r="326" spans="1:13" x14ac:dyDescent="0.2">
      <c r="A326">
        <v>1.2252549631095575</v>
      </c>
      <c r="B326">
        <v>5.05</v>
      </c>
      <c r="C326">
        <v>10</v>
      </c>
      <c r="D326">
        <v>5</v>
      </c>
      <c r="E326">
        <v>0</v>
      </c>
      <c r="F326">
        <f t="shared" si="20"/>
        <v>-2</v>
      </c>
      <c r="G326">
        <f t="shared" si="21"/>
        <v>-10</v>
      </c>
      <c r="H326">
        <f t="shared" si="22"/>
        <v>-10</v>
      </c>
      <c r="I326">
        <f t="shared" si="23"/>
        <v>1.6193882432872684</v>
      </c>
      <c r="K326" s="1">
        <v>299</v>
      </c>
      <c r="L326" s="1">
        <v>1.5237701345450294</v>
      </c>
      <c r="M326" s="1">
        <v>0.42214001451028382</v>
      </c>
    </row>
    <row r="327" spans="1:13" x14ac:dyDescent="0.2">
      <c r="A327">
        <v>2.2788642945779194</v>
      </c>
      <c r="B327">
        <v>13.95</v>
      </c>
      <c r="C327">
        <v>16</v>
      </c>
      <c r="D327">
        <v>41</v>
      </c>
      <c r="E327">
        <v>16</v>
      </c>
      <c r="F327">
        <f t="shared" si="20"/>
        <v>4</v>
      </c>
      <c r="G327">
        <f t="shared" si="21"/>
        <v>26</v>
      </c>
      <c r="H327">
        <f t="shared" si="22"/>
        <v>6</v>
      </c>
      <c r="I327">
        <f t="shared" si="23"/>
        <v>2.6354795082673745</v>
      </c>
      <c r="K327" s="1">
        <v>300</v>
      </c>
      <c r="L327" s="1">
        <v>1.6944611863055543</v>
      </c>
      <c r="M327" s="1">
        <v>-0.59584889763744453</v>
      </c>
    </row>
    <row r="328" spans="1:13" x14ac:dyDescent="0.2">
      <c r="A328">
        <v>2.5189442506223583</v>
      </c>
      <c r="B328">
        <v>18.16</v>
      </c>
      <c r="C328">
        <v>16</v>
      </c>
      <c r="D328">
        <v>35</v>
      </c>
      <c r="E328">
        <v>28</v>
      </c>
      <c r="F328">
        <f t="shared" si="20"/>
        <v>4</v>
      </c>
      <c r="G328">
        <f t="shared" si="21"/>
        <v>20</v>
      </c>
      <c r="H328">
        <f t="shared" si="22"/>
        <v>18</v>
      </c>
      <c r="I328">
        <f t="shared" si="23"/>
        <v>2.8992213731731473</v>
      </c>
      <c r="K328" s="1">
        <v>301</v>
      </c>
      <c r="L328" s="1">
        <v>1.7939133233446456</v>
      </c>
      <c r="M328" s="1">
        <v>1.1091372633430074E-2</v>
      </c>
    </row>
    <row r="329" spans="1:13" x14ac:dyDescent="0.2">
      <c r="A329">
        <v>1.8904244116768611</v>
      </c>
      <c r="B329">
        <v>6.25</v>
      </c>
      <c r="C329">
        <v>16</v>
      </c>
      <c r="D329">
        <v>11</v>
      </c>
      <c r="E329">
        <v>4</v>
      </c>
      <c r="F329">
        <f t="shared" si="20"/>
        <v>4</v>
      </c>
      <c r="G329">
        <f t="shared" si="21"/>
        <v>-4</v>
      </c>
      <c r="H329">
        <f t="shared" si="22"/>
        <v>-6</v>
      </c>
      <c r="I329">
        <f t="shared" si="23"/>
        <v>1.8325814637483102</v>
      </c>
      <c r="K329" s="1">
        <v>302</v>
      </c>
      <c r="L329" s="1">
        <v>1.6820978590675026</v>
      </c>
      <c r="M329" s="1">
        <v>0.47314664602783418</v>
      </c>
    </row>
    <row r="330" spans="1:13" x14ac:dyDescent="0.2">
      <c r="A330">
        <v>1.4051918286694356</v>
      </c>
      <c r="B330">
        <v>5.25</v>
      </c>
      <c r="C330">
        <v>12</v>
      </c>
      <c r="D330">
        <v>4</v>
      </c>
      <c r="E330">
        <v>0</v>
      </c>
      <c r="F330">
        <f t="shared" si="20"/>
        <v>0</v>
      </c>
      <c r="G330">
        <f t="shared" si="21"/>
        <v>-11</v>
      </c>
      <c r="H330">
        <f t="shared" si="22"/>
        <v>-10</v>
      </c>
      <c r="I330">
        <f t="shared" si="23"/>
        <v>1.6582280766035324</v>
      </c>
      <c r="K330" s="1">
        <v>303</v>
      </c>
      <c r="L330" s="1">
        <v>1.2007224777789005</v>
      </c>
      <c r="M330" s="1">
        <v>-0.10211018911079073</v>
      </c>
    </row>
    <row r="331" spans="1:13" x14ac:dyDescent="0.2">
      <c r="A331">
        <v>1.5043623539343753</v>
      </c>
      <c r="B331">
        <v>4.79</v>
      </c>
      <c r="C331">
        <v>12</v>
      </c>
      <c r="D331">
        <v>12</v>
      </c>
      <c r="E331">
        <v>3</v>
      </c>
      <c r="F331">
        <f t="shared" si="20"/>
        <v>0</v>
      </c>
      <c r="G331">
        <f t="shared" si="21"/>
        <v>-3</v>
      </c>
      <c r="H331">
        <f t="shared" si="22"/>
        <v>-7</v>
      </c>
      <c r="I331">
        <f t="shared" si="23"/>
        <v>1.5665304114228238</v>
      </c>
      <c r="K331" s="1">
        <v>304</v>
      </c>
      <c r="L331" s="1">
        <v>1.4534473728355433</v>
      </c>
      <c r="M331" s="1">
        <v>-0.13169153285322377</v>
      </c>
    </row>
    <row r="332" spans="1:13" x14ac:dyDescent="0.2">
      <c r="A332">
        <v>1.0728012735312304</v>
      </c>
      <c r="B332">
        <v>3.35</v>
      </c>
      <c r="C332">
        <v>7</v>
      </c>
      <c r="D332">
        <v>35</v>
      </c>
      <c r="E332">
        <v>0</v>
      </c>
      <c r="F332">
        <f t="shared" si="20"/>
        <v>-5</v>
      </c>
      <c r="G332">
        <f t="shared" si="21"/>
        <v>20</v>
      </c>
      <c r="H332">
        <f t="shared" si="22"/>
        <v>-10</v>
      </c>
      <c r="I332">
        <f t="shared" si="23"/>
        <v>1.2089603458369751</v>
      </c>
      <c r="K332" s="1">
        <v>305</v>
      </c>
      <c r="L332" s="1">
        <v>1.1929383361261729</v>
      </c>
      <c r="M332" s="1">
        <v>-0.12822759913374471</v>
      </c>
    </row>
    <row r="333" spans="1:13" x14ac:dyDescent="0.2">
      <c r="A333">
        <v>1.1565880426921435</v>
      </c>
      <c r="B333">
        <v>3</v>
      </c>
      <c r="C333">
        <v>8</v>
      </c>
      <c r="D333">
        <v>33</v>
      </c>
      <c r="E333">
        <v>0</v>
      </c>
      <c r="F333">
        <f t="shared" si="20"/>
        <v>-4</v>
      </c>
      <c r="G333">
        <f t="shared" si="21"/>
        <v>18</v>
      </c>
      <c r="H333">
        <f t="shared" si="22"/>
        <v>-10</v>
      </c>
      <c r="I333">
        <f t="shared" si="23"/>
        <v>1.0986122886681098</v>
      </c>
      <c r="K333" s="1">
        <v>306</v>
      </c>
      <c r="L333" s="1">
        <v>0.85028872960394397</v>
      </c>
      <c r="M333" s="1">
        <v>0.24832355906416581</v>
      </c>
    </row>
    <row r="334" spans="1:13" x14ac:dyDescent="0.2">
      <c r="A334">
        <v>1.9221955195255662</v>
      </c>
      <c r="B334">
        <v>8.43</v>
      </c>
      <c r="C334">
        <v>16</v>
      </c>
      <c r="D334">
        <v>8</v>
      </c>
      <c r="E334">
        <v>6</v>
      </c>
      <c r="F334">
        <f t="shared" si="20"/>
        <v>4</v>
      </c>
      <c r="G334">
        <f t="shared" si="21"/>
        <v>-7</v>
      </c>
      <c r="H334">
        <f t="shared" si="22"/>
        <v>-4</v>
      </c>
      <c r="I334">
        <f t="shared" si="23"/>
        <v>2.1317967720137641</v>
      </c>
      <c r="K334" s="1">
        <v>307</v>
      </c>
      <c r="L334" s="1">
        <v>2.1250009666544223</v>
      </c>
      <c r="M334" s="1">
        <v>-0.29241950290611207</v>
      </c>
    </row>
    <row r="335" spans="1:13" x14ac:dyDescent="0.2">
      <c r="A335">
        <v>1.765065559789192</v>
      </c>
      <c r="B335">
        <v>5.7</v>
      </c>
      <c r="C335">
        <v>16</v>
      </c>
      <c r="D335">
        <v>2</v>
      </c>
      <c r="E335">
        <v>0</v>
      </c>
      <c r="F335">
        <f t="shared" si="20"/>
        <v>4</v>
      </c>
      <c r="G335">
        <f t="shared" si="21"/>
        <v>-13</v>
      </c>
      <c r="H335">
        <f t="shared" si="22"/>
        <v>-10</v>
      </c>
      <c r="I335">
        <f t="shared" si="23"/>
        <v>1.7404661748405046</v>
      </c>
      <c r="K335" s="1">
        <v>308</v>
      </c>
      <c r="L335" s="1">
        <v>1.4355983489442385</v>
      </c>
      <c r="M335" s="1">
        <v>-0.18283538044887049</v>
      </c>
    </row>
    <row r="336" spans="1:13" x14ac:dyDescent="0.2">
      <c r="A336">
        <v>2.1945223643383094</v>
      </c>
      <c r="B336">
        <v>11.98</v>
      </c>
      <c r="C336">
        <v>18</v>
      </c>
      <c r="D336">
        <v>8</v>
      </c>
      <c r="E336">
        <v>10</v>
      </c>
      <c r="F336">
        <f t="shared" si="20"/>
        <v>6</v>
      </c>
      <c r="G336">
        <f t="shared" si="21"/>
        <v>-7</v>
      </c>
      <c r="H336">
        <f t="shared" si="22"/>
        <v>0</v>
      </c>
      <c r="I336">
        <f t="shared" si="23"/>
        <v>2.4832385926873033</v>
      </c>
      <c r="K336" s="1">
        <v>309</v>
      </c>
      <c r="L336" s="1">
        <v>1.0577785093604541</v>
      </c>
      <c r="M336" s="1">
        <v>4.0833779307655638E-2</v>
      </c>
    </row>
    <row r="337" spans="1:13" x14ac:dyDescent="0.2">
      <c r="A337">
        <v>1.6223157605161918</v>
      </c>
      <c r="B337">
        <v>3.5</v>
      </c>
      <c r="C337">
        <v>13</v>
      </c>
      <c r="D337">
        <v>29</v>
      </c>
      <c r="E337">
        <v>1</v>
      </c>
      <c r="F337">
        <f t="shared" si="20"/>
        <v>1</v>
      </c>
      <c r="G337">
        <f t="shared" si="21"/>
        <v>14</v>
      </c>
      <c r="H337">
        <f t="shared" si="22"/>
        <v>-9</v>
      </c>
      <c r="I337">
        <f t="shared" si="23"/>
        <v>1.2527629684953681</v>
      </c>
      <c r="K337" s="1">
        <v>310</v>
      </c>
      <c r="L337" s="1">
        <v>1.454645137621642</v>
      </c>
      <c r="M337" s="1">
        <v>-0.27907180781740393</v>
      </c>
    </row>
    <row r="338" spans="1:13" x14ac:dyDescent="0.2">
      <c r="A338">
        <v>1.3726810325406049</v>
      </c>
      <c r="B338">
        <v>4.24</v>
      </c>
      <c r="C338">
        <v>10</v>
      </c>
      <c r="D338">
        <v>14</v>
      </c>
      <c r="E338">
        <v>5</v>
      </c>
      <c r="F338">
        <f t="shared" si="20"/>
        <v>-2</v>
      </c>
      <c r="G338">
        <f t="shared" si="21"/>
        <v>-1</v>
      </c>
      <c r="H338">
        <f t="shared" si="22"/>
        <v>-5</v>
      </c>
      <c r="I338">
        <f t="shared" si="23"/>
        <v>1.4445632692438664</v>
      </c>
      <c r="K338" s="1">
        <v>311</v>
      </c>
      <c r="L338" s="1">
        <v>2.1018684777249179</v>
      </c>
      <c r="M338" s="1">
        <v>-1.9930055846494987E-2</v>
      </c>
    </row>
    <row r="339" spans="1:13" x14ac:dyDescent="0.2">
      <c r="A339">
        <v>1.9301738303237401</v>
      </c>
      <c r="B339">
        <v>7</v>
      </c>
      <c r="C339">
        <v>16</v>
      </c>
      <c r="D339">
        <v>26</v>
      </c>
      <c r="E339">
        <v>3</v>
      </c>
      <c r="F339">
        <f t="shared" si="20"/>
        <v>4</v>
      </c>
      <c r="G339">
        <f t="shared" si="21"/>
        <v>11</v>
      </c>
      <c r="H339">
        <f t="shared" si="22"/>
        <v>-7</v>
      </c>
      <c r="I339">
        <f t="shared" si="23"/>
        <v>1.9459101490553132</v>
      </c>
      <c r="K339" s="1">
        <v>312</v>
      </c>
      <c r="L339" s="1">
        <v>1.7136050595556811</v>
      </c>
      <c r="M339" s="1">
        <v>-0.51063275556332854</v>
      </c>
    </row>
    <row r="340" spans="1:13" x14ac:dyDescent="0.2">
      <c r="A340">
        <v>1.6842992194942537</v>
      </c>
      <c r="B340">
        <v>6</v>
      </c>
      <c r="C340">
        <v>14</v>
      </c>
      <c r="D340">
        <v>11</v>
      </c>
      <c r="E340">
        <v>3</v>
      </c>
      <c r="F340">
        <f t="shared" si="20"/>
        <v>2</v>
      </c>
      <c r="G340">
        <f t="shared" si="21"/>
        <v>-4</v>
      </c>
      <c r="H340">
        <f t="shared" si="22"/>
        <v>-7</v>
      </c>
      <c r="I340">
        <f t="shared" si="23"/>
        <v>1.791759469228055</v>
      </c>
      <c r="K340" s="1">
        <v>313</v>
      </c>
      <c r="L340" s="1">
        <v>1.773307777947893</v>
      </c>
      <c r="M340" s="1">
        <v>-0.11507970134436052</v>
      </c>
    </row>
    <row r="341" spans="1:13" x14ac:dyDescent="0.2">
      <c r="A341">
        <v>1.842168867510753</v>
      </c>
      <c r="B341">
        <v>12.22</v>
      </c>
      <c r="C341">
        <v>16</v>
      </c>
      <c r="D341">
        <v>10</v>
      </c>
      <c r="E341">
        <v>2</v>
      </c>
      <c r="F341">
        <f t="shared" si="20"/>
        <v>4</v>
      </c>
      <c r="G341">
        <f t="shared" si="21"/>
        <v>-5</v>
      </c>
      <c r="H341">
        <f t="shared" si="22"/>
        <v>-8</v>
      </c>
      <c r="I341">
        <f t="shared" si="23"/>
        <v>2.5030739537434492</v>
      </c>
      <c r="K341" s="1">
        <v>314</v>
      </c>
      <c r="L341" s="1">
        <v>1.4299184831455389</v>
      </c>
      <c r="M341" s="1">
        <v>0.40266298060277128</v>
      </c>
    </row>
    <row r="342" spans="1:13" x14ac:dyDescent="0.2">
      <c r="A342">
        <v>1.4422818103835906</v>
      </c>
      <c r="B342">
        <v>4.5</v>
      </c>
      <c r="C342">
        <v>12</v>
      </c>
      <c r="D342">
        <v>13</v>
      </c>
      <c r="E342">
        <v>0</v>
      </c>
      <c r="F342">
        <f t="shared" si="20"/>
        <v>0</v>
      </c>
      <c r="G342">
        <f t="shared" si="21"/>
        <v>-2</v>
      </c>
      <c r="H342">
        <f t="shared" si="22"/>
        <v>-10</v>
      </c>
      <c r="I342">
        <f t="shared" si="23"/>
        <v>1.5040773967762742</v>
      </c>
      <c r="K342" s="1">
        <v>315</v>
      </c>
      <c r="L342" s="1">
        <v>1.691079765506329</v>
      </c>
      <c r="M342" s="1">
        <v>-0.43831679701096093</v>
      </c>
    </row>
    <row r="343" spans="1:13" x14ac:dyDescent="0.2">
      <c r="A343">
        <v>1.6487502900858231</v>
      </c>
      <c r="B343">
        <v>3</v>
      </c>
      <c r="C343">
        <v>9</v>
      </c>
      <c r="D343">
        <v>23</v>
      </c>
      <c r="E343">
        <v>20</v>
      </c>
      <c r="F343">
        <f t="shared" si="20"/>
        <v>-3</v>
      </c>
      <c r="G343">
        <f t="shared" si="21"/>
        <v>8</v>
      </c>
      <c r="H343">
        <f t="shared" si="22"/>
        <v>10</v>
      </c>
      <c r="I343">
        <f t="shared" si="23"/>
        <v>1.0986122886681098</v>
      </c>
      <c r="K343" s="1">
        <v>316</v>
      </c>
      <c r="L343" s="1">
        <v>1.4231379371334636</v>
      </c>
      <c r="M343" s="1">
        <v>-0.34133276678173519</v>
      </c>
    </row>
    <row r="344" spans="1:13" x14ac:dyDescent="0.2">
      <c r="A344">
        <v>1.3449339491985268</v>
      </c>
      <c r="B344">
        <v>2.9</v>
      </c>
      <c r="C344">
        <v>11</v>
      </c>
      <c r="D344">
        <v>1</v>
      </c>
      <c r="E344">
        <v>2</v>
      </c>
      <c r="F344">
        <f t="shared" si="20"/>
        <v>-1</v>
      </c>
      <c r="G344">
        <f t="shared" si="21"/>
        <v>-14</v>
      </c>
      <c r="H344">
        <f t="shared" si="22"/>
        <v>-8</v>
      </c>
      <c r="I344">
        <f t="shared" si="23"/>
        <v>1.0647107369924282</v>
      </c>
      <c r="K344" s="1">
        <v>317</v>
      </c>
      <c r="L344" s="1">
        <v>1.2334971812682585</v>
      </c>
      <c r="M344" s="1">
        <v>-0.13488489260014869</v>
      </c>
    </row>
    <row r="345" spans="1:13" x14ac:dyDescent="0.2">
      <c r="A345">
        <v>2.1250009666544223</v>
      </c>
      <c r="B345">
        <v>15</v>
      </c>
      <c r="C345">
        <v>11</v>
      </c>
      <c r="D345">
        <v>35</v>
      </c>
      <c r="E345">
        <v>31</v>
      </c>
      <c r="F345">
        <f t="shared" si="20"/>
        <v>-1</v>
      </c>
      <c r="G345">
        <f t="shared" si="21"/>
        <v>20</v>
      </c>
      <c r="H345">
        <f t="shared" si="22"/>
        <v>21</v>
      </c>
      <c r="I345">
        <f t="shared" si="23"/>
        <v>2.7080502011022101</v>
      </c>
      <c r="K345" s="1">
        <v>318</v>
      </c>
      <c r="L345" s="1">
        <v>1.3879677040719081</v>
      </c>
      <c r="M345" s="1">
        <v>0.15746487838627998</v>
      </c>
    </row>
    <row r="346" spans="1:13" x14ac:dyDescent="0.2">
      <c r="A346">
        <v>1.4534473728355433</v>
      </c>
      <c r="B346">
        <v>4</v>
      </c>
      <c r="C346">
        <v>12</v>
      </c>
      <c r="D346">
        <v>5</v>
      </c>
      <c r="E346">
        <v>2</v>
      </c>
      <c r="F346">
        <f t="shared" si="20"/>
        <v>0</v>
      </c>
      <c r="G346">
        <f t="shared" si="21"/>
        <v>-10</v>
      </c>
      <c r="H346">
        <f t="shared" si="22"/>
        <v>-8</v>
      </c>
      <c r="I346">
        <f t="shared" si="23"/>
        <v>1.3862943611198906</v>
      </c>
      <c r="K346" s="1">
        <v>319</v>
      </c>
      <c r="L346" s="1">
        <v>1.2927514650985148</v>
      </c>
      <c r="M346" s="1">
        <v>2.3656768557209329E-2</v>
      </c>
    </row>
    <row r="347" spans="1:13" x14ac:dyDescent="0.2">
      <c r="A347">
        <v>1.5929922160411401</v>
      </c>
      <c r="B347">
        <v>5.25</v>
      </c>
      <c r="C347">
        <v>11</v>
      </c>
      <c r="D347">
        <v>13</v>
      </c>
      <c r="E347">
        <v>11</v>
      </c>
      <c r="F347">
        <f t="shared" si="20"/>
        <v>-1</v>
      </c>
      <c r="G347">
        <f t="shared" si="21"/>
        <v>-2</v>
      </c>
      <c r="H347">
        <f t="shared" si="22"/>
        <v>1</v>
      </c>
      <c r="I347">
        <f t="shared" si="23"/>
        <v>1.6582280766035324</v>
      </c>
      <c r="K347" s="1">
        <v>320</v>
      </c>
      <c r="L347" s="1">
        <v>1.6095737369312653</v>
      </c>
      <c r="M347" s="1">
        <v>-0.22327937581137469</v>
      </c>
    </row>
    <row r="348" spans="1:13" x14ac:dyDescent="0.2">
      <c r="A348">
        <v>1.5455734447278808</v>
      </c>
      <c r="B348">
        <v>4</v>
      </c>
      <c r="C348">
        <v>12</v>
      </c>
      <c r="D348">
        <v>22</v>
      </c>
      <c r="E348">
        <v>3</v>
      </c>
      <c r="F348">
        <f t="shared" si="20"/>
        <v>0</v>
      </c>
      <c r="G348">
        <f t="shared" si="21"/>
        <v>7</v>
      </c>
      <c r="H348">
        <f t="shared" si="22"/>
        <v>-7</v>
      </c>
      <c r="I348">
        <f t="shared" si="23"/>
        <v>1.3862943611198906</v>
      </c>
      <c r="K348" s="1">
        <v>321</v>
      </c>
      <c r="L348" s="1">
        <v>1.4216762649868377</v>
      </c>
      <c r="M348" s="1">
        <v>-3.5381903866947173E-2</v>
      </c>
    </row>
    <row r="349" spans="1:13" x14ac:dyDescent="0.2">
      <c r="A349">
        <v>1.6738556409088015</v>
      </c>
      <c r="B349">
        <v>3.3</v>
      </c>
      <c r="C349">
        <v>12</v>
      </c>
      <c r="D349">
        <v>21</v>
      </c>
      <c r="E349">
        <v>9</v>
      </c>
      <c r="F349">
        <f t="shared" si="20"/>
        <v>0</v>
      </c>
      <c r="G349">
        <f t="shared" si="21"/>
        <v>6</v>
      </c>
      <c r="H349">
        <f t="shared" si="22"/>
        <v>-1</v>
      </c>
      <c r="I349">
        <f t="shared" si="23"/>
        <v>1.1939224684724346</v>
      </c>
      <c r="K349" s="1">
        <v>322</v>
      </c>
      <c r="L349" s="1">
        <v>1.480833464244371</v>
      </c>
      <c r="M349" s="1">
        <v>-0.41612272725194277</v>
      </c>
    </row>
    <row r="350" spans="1:13" x14ac:dyDescent="0.2">
      <c r="A350">
        <v>1.4670084648596937</v>
      </c>
      <c r="B350">
        <v>5.05</v>
      </c>
      <c r="C350">
        <v>12</v>
      </c>
      <c r="D350">
        <v>19</v>
      </c>
      <c r="E350">
        <v>0</v>
      </c>
      <c r="F350">
        <f t="shared" si="20"/>
        <v>0</v>
      </c>
      <c r="G350">
        <f t="shared" si="21"/>
        <v>4</v>
      </c>
      <c r="H350">
        <f t="shared" si="22"/>
        <v>-10</v>
      </c>
      <c r="I350">
        <f t="shared" si="23"/>
        <v>1.6193882432872684</v>
      </c>
      <c r="K350" s="1">
        <v>323</v>
      </c>
      <c r="L350" s="1">
        <v>1.3969496105107346</v>
      </c>
      <c r="M350" s="1">
        <v>-0.28180801989141435</v>
      </c>
    </row>
    <row r="351" spans="1:13" x14ac:dyDescent="0.2">
      <c r="A351">
        <v>1.4422818103835906</v>
      </c>
      <c r="B351">
        <v>3.58</v>
      </c>
      <c r="C351">
        <v>12</v>
      </c>
      <c r="D351">
        <v>13</v>
      </c>
      <c r="E351">
        <v>0</v>
      </c>
      <c r="F351">
        <f t="shared" si="20"/>
        <v>0</v>
      </c>
      <c r="G351">
        <f t="shared" si="21"/>
        <v>-2</v>
      </c>
      <c r="H351">
        <f t="shared" si="22"/>
        <v>-10</v>
      </c>
      <c r="I351">
        <f t="shared" si="23"/>
        <v>1.275362800412609</v>
      </c>
      <c r="K351" s="1">
        <v>324</v>
      </c>
      <c r="L351" s="1">
        <v>1.2252549631095575</v>
      </c>
      <c r="M351" s="1">
        <v>0.39413328017771088</v>
      </c>
    </row>
    <row r="352" spans="1:13" x14ac:dyDescent="0.2">
      <c r="A352">
        <v>1.744918090898413</v>
      </c>
      <c r="B352">
        <v>5</v>
      </c>
      <c r="C352">
        <v>14</v>
      </c>
      <c r="D352">
        <v>15</v>
      </c>
      <c r="E352">
        <v>5</v>
      </c>
      <c r="F352">
        <f t="shared" si="20"/>
        <v>2</v>
      </c>
      <c r="G352">
        <f t="shared" si="21"/>
        <v>0</v>
      </c>
      <c r="H352">
        <f t="shared" si="22"/>
        <v>-5</v>
      </c>
      <c r="I352">
        <f t="shared" si="23"/>
        <v>1.6094379124341003</v>
      </c>
      <c r="K352" s="1">
        <v>325</v>
      </c>
      <c r="L352" s="1">
        <v>2.2788642945779194</v>
      </c>
      <c r="M352" s="1">
        <v>0.35661521368945515</v>
      </c>
    </row>
    <row r="353" spans="1:13" x14ac:dyDescent="0.2">
      <c r="A353">
        <v>1.5851286942293139</v>
      </c>
      <c r="B353">
        <v>4.57</v>
      </c>
      <c r="C353">
        <v>14</v>
      </c>
      <c r="D353">
        <v>3</v>
      </c>
      <c r="E353">
        <v>0</v>
      </c>
      <c r="F353">
        <f t="shared" si="20"/>
        <v>2</v>
      </c>
      <c r="G353">
        <f t="shared" si="21"/>
        <v>-12</v>
      </c>
      <c r="H353">
        <f t="shared" si="22"/>
        <v>-10</v>
      </c>
      <c r="I353">
        <f t="shared" si="23"/>
        <v>1.5195132049061133</v>
      </c>
      <c r="K353" s="1">
        <v>326</v>
      </c>
      <c r="L353" s="1">
        <v>2.5189442506223583</v>
      </c>
      <c r="M353" s="1">
        <v>0.38027712255078905</v>
      </c>
    </row>
    <row r="354" spans="1:13" x14ac:dyDescent="0.2">
      <c r="A354">
        <v>2.0097424058325801</v>
      </c>
      <c r="B354">
        <v>12.5</v>
      </c>
      <c r="C354">
        <v>18</v>
      </c>
      <c r="D354">
        <v>6</v>
      </c>
      <c r="E354">
        <v>2</v>
      </c>
      <c r="F354">
        <f t="shared" si="20"/>
        <v>6</v>
      </c>
      <c r="G354">
        <f t="shared" si="21"/>
        <v>-9</v>
      </c>
      <c r="H354">
        <f t="shared" si="22"/>
        <v>-8</v>
      </c>
      <c r="I354">
        <f t="shared" si="23"/>
        <v>2.5257286443082556</v>
      </c>
      <c r="K354" s="1">
        <v>327</v>
      </c>
      <c r="L354" s="1">
        <v>1.8904244116768611</v>
      </c>
      <c r="M354" s="1">
        <v>-5.7842947928550936E-2</v>
      </c>
    </row>
    <row r="355" spans="1:13" x14ac:dyDescent="0.2">
      <c r="A355">
        <v>1.5237701345450294</v>
      </c>
      <c r="B355">
        <v>3.45</v>
      </c>
      <c r="C355">
        <v>12</v>
      </c>
      <c r="D355">
        <v>6</v>
      </c>
      <c r="E355">
        <v>5</v>
      </c>
      <c r="F355">
        <f t="shared" si="20"/>
        <v>0</v>
      </c>
      <c r="G355">
        <f t="shared" si="21"/>
        <v>-9</v>
      </c>
      <c r="H355">
        <f t="shared" si="22"/>
        <v>-5</v>
      </c>
      <c r="I355">
        <f t="shared" si="23"/>
        <v>1.2383742310432684</v>
      </c>
      <c r="K355" s="1">
        <v>328</v>
      </c>
      <c r="L355" s="1">
        <v>1.4051918286694356</v>
      </c>
      <c r="M355" s="1">
        <v>0.25303624793409685</v>
      </c>
    </row>
    <row r="356" spans="1:13" x14ac:dyDescent="0.2">
      <c r="A356">
        <v>1.4767123551650205</v>
      </c>
      <c r="B356">
        <v>4.63</v>
      </c>
      <c r="C356">
        <v>12</v>
      </c>
      <c r="D356">
        <v>16</v>
      </c>
      <c r="E356">
        <v>1</v>
      </c>
      <c r="F356">
        <f t="shared" si="20"/>
        <v>0</v>
      </c>
      <c r="G356">
        <f t="shared" si="21"/>
        <v>1</v>
      </c>
      <c r="H356">
        <f t="shared" si="22"/>
        <v>-9</v>
      </c>
      <c r="I356">
        <f t="shared" si="23"/>
        <v>1.5325568680981427</v>
      </c>
      <c r="K356" s="1">
        <v>329</v>
      </c>
      <c r="L356" s="1">
        <v>1.5043623539343753</v>
      </c>
      <c r="M356" s="1">
        <v>6.2168057488448447E-2</v>
      </c>
    </row>
    <row r="357" spans="1:13" x14ac:dyDescent="0.2">
      <c r="A357">
        <v>1.5605962088986571</v>
      </c>
      <c r="B357">
        <v>10</v>
      </c>
      <c r="C357">
        <v>12</v>
      </c>
      <c r="D357">
        <v>31</v>
      </c>
      <c r="E357">
        <v>2</v>
      </c>
      <c r="F357">
        <f t="shared" si="20"/>
        <v>0</v>
      </c>
      <c r="G357">
        <f t="shared" si="21"/>
        <v>16</v>
      </c>
      <c r="H357">
        <f t="shared" si="22"/>
        <v>-8</v>
      </c>
      <c r="I357">
        <f t="shared" si="23"/>
        <v>2.3025850929940459</v>
      </c>
      <c r="K357" s="1">
        <v>330</v>
      </c>
      <c r="L357" s="1">
        <v>1.0728012735312304</v>
      </c>
      <c r="M357" s="1">
        <v>0.13615907230574464</v>
      </c>
    </row>
    <row r="358" spans="1:13" x14ac:dyDescent="0.2">
      <c r="A358">
        <v>1.3007995141117699</v>
      </c>
      <c r="B358">
        <v>2.92</v>
      </c>
      <c r="C358">
        <v>11</v>
      </c>
      <c r="D358">
        <v>1</v>
      </c>
      <c r="E358">
        <v>0</v>
      </c>
      <c r="F358">
        <f t="shared" si="20"/>
        <v>-1</v>
      </c>
      <c r="G358">
        <f t="shared" si="21"/>
        <v>-14</v>
      </c>
      <c r="H358">
        <f t="shared" si="22"/>
        <v>-10</v>
      </c>
      <c r="I358">
        <f t="shared" si="23"/>
        <v>1.0715836162801904</v>
      </c>
      <c r="K358" s="1">
        <v>331</v>
      </c>
      <c r="L358" s="1">
        <v>1.1565880426921435</v>
      </c>
      <c r="M358" s="1">
        <v>-5.7975754024033765E-2</v>
      </c>
    </row>
    <row r="359" spans="1:13" x14ac:dyDescent="0.2">
      <c r="A359">
        <v>1.4534473728355433</v>
      </c>
      <c r="B359">
        <v>4.51</v>
      </c>
      <c r="C359">
        <v>12</v>
      </c>
      <c r="D359">
        <v>5</v>
      </c>
      <c r="E359">
        <v>2</v>
      </c>
      <c r="F359">
        <f t="shared" si="20"/>
        <v>0</v>
      </c>
      <c r="G359">
        <f t="shared" si="21"/>
        <v>-10</v>
      </c>
      <c r="H359">
        <f t="shared" si="22"/>
        <v>-8</v>
      </c>
      <c r="I359">
        <f t="shared" si="23"/>
        <v>1.506297153514587</v>
      </c>
      <c r="K359" s="1">
        <v>332</v>
      </c>
      <c r="L359" s="1">
        <v>1.9221955195255662</v>
      </c>
      <c r="M359" s="1">
        <v>0.20960125248819783</v>
      </c>
    </row>
    <row r="360" spans="1:13" x14ac:dyDescent="0.2">
      <c r="A360">
        <v>1.8612156561881572</v>
      </c>
      <c r="B360">
        <v>6.5</v>
      </c>
      <c r="C360">
        <v>17</v>
      </c>
      <c r="D360">
        <v>3</v>
      </c>
      <c r="E360">
        <v>0</v>
      </c>
      <c r="F360">
        <f t="shared" si="20"/>
        <v>5</v>
      </c>
      <c r="G360">
        <f t="shared" si="21"/>
        <v>-12</v>
      </c>
      <c r="H360">
        <f t="shared" si="22"/>
        <v>-10</v>
      </c>
      <c r="I360">
        <f t="shared" si="23"/>
        <v>1.8718021769015913</v>
      </c>
      <c r="K360" s="1">
        <v>333</v>
      </c>
      <c r="L360" s="1">
        <v>1.765065559789192</v>
      </c>
      <c r="M360" s="1">
        <v>-2.4599384948687408E-2</v>
      </c>
    </row>
    <row r="361" spans="1:13" x14ac:dyDescent="0.2">
      <c r="A361">
        <v>1.802155541503347</v>
      </c>
      <c r="B361">
        <v>7.5</v>
      </c>
      <c r="C361">
        <v>16</v>
      </c>
      <c r="D361">
        <v>11</v>
      </c>
      <c r="E361">
        <v>0</v>
      </c>
      <c r="F361">
        <f t="shared" si="20"/>
        <v>4</v>
      </c>
      <c r="G361">
        <f t="shared" si="21"/>
        <v>-4</v>
      </c>
      <c r="H361">
        <f t="shared" si="22"/>
        <v>-10</v>
      </c>
      <c r="I361">
        <f t="shared" si="23"/>
        <v>2.0149030205422647</v>
      </c>
      <c r="K361" s="1">
        <v>334</v>
      </c>
      <c r="L361" s="1">
        <v>2.1945223643383094</v>
      </c>
      <c r="M361" s="1">
        <v>0.28871622834899391</v>
      </c>
    </row>
    <row r="362" spans="1:13" x14ac:dyDescent="0.2">
      <c r="A362">
        <v>1.6599335569514007</v>
      </c>
      <c r="B362">
        <v>3.54</v>
      </c>
      <c r="C362">
        <v>13</v>
      </c>
      <c r="D362">
        <v>6</v>
      </c>
      <c r="E362">
        <v>7</v>
      </c>
      <c r="F362">
        <f t="shared" si="20"/>
        <v>1</v>
      </c>
      <c r="G362">
        <f t="shared" si="21"/>
        <v>-9</v>
      </c>
      <c r="H362">
        <f t="shared" si="22"/>
        <v>-3</v>
      </c>
      <c r="I362">
        <f t="shared" si="23"/>
        <v>1.2641267271456831</v>
      </c>
      <c r="K362" s="1">
        <v>335</v>
      </c>
      <c r="L362" s="1">
        <v>1.6223157605161918</v>
      </c>
      <c r="M362" s="1">
        <v>-0.36955279202082369</v>
      </c>
    </row>
    <row r="363" spans="1:13" x14ac:dyDescent="0.2">
      <c r="A363">
        <v>1.5922702321746391</v>
      </c>
      <c r="B363">
        <v>4.2</v>
      </c>
      <c r="C363">
        <v>13</v>
      </c>
      <c r="D363">
        <v>11</v>
      </c>
      <c r="E363">
        <v>3</v>
      </c>
      <c r="F363">
        <f t="shared" si="20"/>
        <v>1</v>
      </c>
      <c r="G363">
        <f t="shared" si="21"/>
        <v>-4</v>
      </c>
      <c r="H363">
        <f t="shared" si="22"/>
        <v>-7</v>
      </c>
      <c r="I363">
        <f t="shared" si="23"/>
        <v>1.4350845252893227</v>
      </c>
      <c r="K363" s="1">
        <v>336</v>
      </c>
      <c r="L363" s="1">
        <v>1.3726810325406049</v>
      </c>
      <c r="M363" s="1">
        <v>7.1882236703261437E-2</v>
      </c>
    </row>
    <row r="364" spans="1:13" x14ac:dyDescent="0.2">
      <c r="A364">
        <v>1.4616895909942442</v>
      </c>
      <c r="B364">
        <v>3.51</v>
      </c>
      <c r="C364">
        <v>12</v>
      </c>
      <c r="D364">
        <v>7</v>
      </c>
      <c r="E364">
        <v>2</v>
      </c>
      <c r="F364">
        <f t="shared" si="20"/>
        <v>0</v>
      </c>
      <c r="G364">
        <f t="shared" si="21"/>
        <v>-8</v>
      </c>
      <c r="H364">
        <f t="shared" si="22"/>
        <v>-8</v>
      </c>
      <c r="I364">
        <f t="shared" si="23"/>
        <v>1.2556160374777743</v>
      </c>
      <c r="K364" s="1">
        <v>337</v>
      </c>
      <c r="L364" s="1">
        <v>1.9301738303237401</v>
      </c>
      <c r="M364" s="1">
        <v>1.5736318731573107E-2</v>
      </c>
    </row>
    <row r="365" spans="1:13" x14ac:dyDescent="0.2">
      <c r="A365">
        <v>1.5933709123880151</v>
      </c>
      <c r="B365">
        <v>4.5</v>
      </c>
      <c r="C365">
        <v>14</v>
      </c>
      <c r="D365">
        <v>5</v>
      </c>
      <c r="E365">
        <v>0</v>
      </c>
      <c r="F365">
        <f t="shared" si="20"/>
        <v>2</v>
      </c>
      <c r="G365">
        <f t="shared" si="21"/>
        <v>-10</v>
      </c>
      <c r="H365">
        <f t="shared" si="22"/>
        <v>-10</v>
      </c>
      <c r="I365">
        <f t="shared" si="23"/>
        <v>1.5040773967762742</v>
      </c>
      <c r="K365" s="1">
        <v>338</v>
      </c>
      <c r="L365" s="1">
        <v>1.6842992194942537</v>
      </c>
      <c r="M365" s="1">
        <v>0.10746024973380131</v>
      </c>
    </row>
    <row r="366" spans="1:13" x14ac:dyDescent="0.2">
      <c r="A366">
        <v>1.6816397825615292</v>
      </c>
      <c r="B366">
        <v>3.35</v>
      </c>
      <c r="C366">
        <v>14</v>
      </c>
      <c r="D366">
        <v>5</v>
      </c>
      <c r="E366">
        <v>4</v>
      </c>
      <c r="F366">
        <f t="shared" si="20"/>
        <v>2</v>
      </c>
      <c r="G366">
        <f t="shared" si="21"/>
        <v>-10</v>
      </c>
      <c r="H366">
        <f t="shared" si="22"/>
        <v>-6</v>
      </c>
      <c r="I366">
        <f t="shared" si="23"/>
        <v>1.2089603458369751</v>
      </c>
      <c r="K366" s="1">
        <v>339</v>
      </c>
      <c r="L366" s="1">
        <v>1.842168867510753</v>
      </c>
      <c r="M366" s="1">
        <v>0.66090508623269617</v>
      </c>
    </row>
    <row r="367" spans="1:13" x14ac:dyDescent="0.2">
      <c r="A367">
        <v>1.3490550582778773</v>
      </c>
      <c r="B367">
        <v>2.91</v>
      </c>
      <c r="C367">
        <v>11</v>
      </c>
      <c r="D367">
        <v>2</v>
      </c>
      <c r="E367">
        <v>2</v>
      </c>
      <c r="F367">
        <f t="shared" si="20"/>
        <v>-1</v>
      </c>
      <c r="G367">
        <f t="shared" si="21"/>
        <v>-13</v>
      </c>
      <c r="H367">
        <f t="shared" si="22"/>
        <v>-8</v>
      </c>
      <c r="I367">
        <f t="shared" si="23"/>
        <v>1.0681530811834012</v>
      </c>
      <c r="K367" s="1">
        <v>340</v>
      </c>
      <c r="L367" s="1">
        <v>1.4422818103835906</v>
      </c>
      <c r="M367" s="1">
        <v>6.1795586392683566E-2</v>
      </c>
    </row>
    <row r="368" spans="1:13" x14ac:dyDescent="0.2">
      <c r="A368">
        <v>1.5404487400078779</v>
      </c>
      <c r="B368">
        <v>5.25</v>
      </c>
      <c r="C368">
        <v>10</v>
      </c>
      <c r="D368">
        <v>44</v>
      </c>
      <c r="E368">
        <v>7</v>
      </c>
      <c r="F368">
        <f t="shared" si="20"/>
        <v>-2</v>
      </c>
      <c r="G368">
        <f t="shared" si="21"/>
        <v>29</v>
      </c>
      <c r="H368">
        <f t="shared" si="22"/>
        <v>-3</v>
      </c>
      <c r="I368">
        <f t="shared" si="23"/>
        <v>1.6582280766035324</v>
      </c>
      <c r="K368" s="1">
        <v>341</v>
      </c>
      <c r="L368" s="1">
        <v>1.6487502900858231</v>
      </c>
      <c r="M368" s="1">
        <v>-0.5501380014177133</v>
      </c>
    </row>
    <row r="369" spans="1:13" x14ac:dyDescent="0.2">
      <c r="A369">
        <v>1.7536006811494627</v>
      </c>
      <c r="B369">
        <v>4.05</v>
      </c>
      <c r="C369">
        <v>8</v>
      </c>
      <c r="D369">
        <v>44</v>
      </c>
      <c r="E369">
        <v>25</v>
      </c>
      <c r="F369">
        <f t="shared" si="20"/>
        <v>-4</v>
      </c>
      <c r="G369">
        <f t="shared" si="21"/>
        <v>29</v>
      </c>
      <c r="H369">
        <f t="shared" si="22"/>
        <v>15</v>
      </c>
      <c r="I369">
        <f t="shared" si="23"/>
        <v>1.3987168811184478</v>
      </c>
      <c r="K369" s="1">
        <v>342</v>
      </c>
      <c r="L369" s="1">
        <v>1.3449339491985268</v>
      </c>
      <c r="M369" s="1">
        <v>-0.28022321220609858</v>
      </c>
    </row>
    <row r="370" spans="1:13" x14ac:dyDescent="0.2">
      <c r="A370">
        <v>1.6263397850228194</v>
      </c>
      <c r="B370">
        <v>3.75</v>
      </c>
      <c r="C370">
        <v>14</v>
      </c>
      <c r="D370">
        <v>13</v>
      </c>
      <c r="E370">
        <v>0</v>
      </c>
      <c r="F370">
        <f t="shared" si="20"/>
        <v>2</v>
      </c>
      <c r="G370">
        <f t="shared" si="21"/>
        <v>-2</v>
      </c>
      <c r="H370">
        <f t="shared" si="22"/>
        <v>-10</v>
      </c>
      <c r="I370">
        <f t="shared" si="23"/>
        <v>1.3217558399823195</v>
      </c>
      <c r="K370" s="1">
        <v>343</v>
      </c>
      <c r="L370" s="1">
        <v>2.1250009666544223</v>
      </c>
      <c r="M370" s="1">
        <v>0.58304923444778778</v>
      </c>
    </row>
    <row r="371" spans="1:13" x14ac:dyDescent="0.2">
      <c r="A371">
        <v>1.8268644915658254</v>
      </c>
      <c r="B371">
        <v>3.4</v>
      </c>
      <c r="C371">
        <v>12</v>
      </c>
      <c r="D371">
        <v>26</v>
      </c>
      <c r="E371">
        <v>15</v>
      </c>
      <c r="F371">
        <f t="shared" si="20"/>
        <v>0</v>
      </c>
      <c r="G371">
        <f t="shared" si="21"/>
        <v>11</v>
      </c>
      <c r="H371">
        <f t="shared" si="22"/>
        <v>5</v>
      </c>
      <c r="I371">
        <f t="shared" si="23"/>
        <v>1.2237754316221157</v>
      </c>
      <c r="K371" s="1">
        <v>344</v>
      </c>
      <c r="L371" s="1">
        <v>1.4534473728355433</v>
      </c>
      <c r="M371" s="1">
        <v>-6.7153011715652688E-2</v>
      </c>
    </row>
    <row r="372" spans="1:13" x14ac:dyDescent="0.2">
      <c r="A372">
        <v>1.2349588534148843</v>
      </c>
      <c r="B372">
        <v>3</v>
      </c>
      <c r="C372">
        <v>10</v>
      </c>
      <c r="D372">
        <v>2</v>
      </c>
      <c r="E372">
        <v>1</v>
      </c>
      <c r="F372">
        <f t="shared" si="20"/>
        <v>-2</v>
      </c>
      <c r="G372">
        <f t="shared" si="21"/>
        <v>-13</v>
      </c>
      <c r="H372">
        <f t="shared" si="22"/>
        <v>-9</v>
      </c>
      <c r="I372">
        <f t="shared" si="23"/>
        <v>1.0986122886681098</v>
      </c>
      <c r="K372" s="1">
        <v>345</v>
      </c>
      <c r="L372" s="1">
        <v>1.5929922160411401</v>
      </c>
      <c r="M372" s="1">
        <v>6.5235860562392389E-2</v>
      </c>
    </row>
    <row r="373" spans="1:13" x14ac:dyDescent="0.2">
      <c r="A373">
        <v>1.956265072373746</v>
      </c>
      <c r="B373">
        <v>6.29</v>
      </c>
      <c r="C373">
        <v>17</v>
      </c>
      <c r="D373">
        <v>10</v>
      </c>
      <c r="E373">
        <v>3</v>
      </c>
      <c r="F373">
        <f t="shared" si="20"/>
        <v>5</v>
      </c>
      <c r="G373">
        <f t="shared" si="21"/>
        <v>-5</v>
      </c>
      <c r="H373">
        <f t="shared" si="22"/>
        <v>-7</v>
      </c>
      <c r="I373">
        <f t="shared" si="23"/>
        <v>1.8389610707123492</v>
      </c>
      <c r="K373" s="1">
        <v>346</v>
      </c>
      <c r="L373" s="1">
        <v>1.5455734447278808</v>
      </c>
      <c r="M373" s="1">
        <v>-0.15927908360799026</v>
      </c>
    </row>
    <row r="374" spans="1:13" x14ac:dyDescent="0.2">
      <c r="A374">
        <v>1.1208626485518913</v>
      </c>
      <c r="B374">
        <v>2.54</v>
      </c>
      <c r="C374">
        <v>9</v>
      </c>
      <c r="D374">
        <v>2</v>
      </c>
      <c r="E374">
        <v>0</v>
      </c>
      <c r="F374">
        <f t="shared" si="20"/>
        <v>-3</v>
      </c>
      <c r="G374">
        <f t="shared" si="21"/>
        <v>-13</v>
      </c>
      <c r="H374">
        <f t="shared" si="22"/>
        <v>-10</v>
      </c>
      <c r="I374">
        <f t="shared" si="23"/>
        <v>0.93216408103044524</v>
      </c>
      <c r="K374" s="1">
        <v>347</v>
      </c>
      <c r="L374" s="1">
        <v>1.6738556409088015</v>
      </c>
      <c r="M374" s="1">
        <v>-0.47993317243636691</v>
      </c>
    </row>
    <row r="375" spans="1:13" x14ac:dyDescent="0.2">
      <c r="A375">
        <v>1.5329462101293023</v>
      </c>
      <c r="B375">
        <v>4.5</v>
      </c>
      <c r="C375">
        <v>12</v>
      </c>
      <c r="D375">
        <v>35</v>
      </c>
      <c r="E375">
        <v>0</v>
      </c>
      <c r="F375">
        <f t="shared" si="20"/>
        <v>0</v>
      </c>
      <c r="G375">
        <f t="shared" si="21"/>
        <v>20</v>
      </c>
      <c r="H375">
        <f t="shared" si="22"/>
        <v>-10</v>
      </c>
      <c r="I375">
        <f t="shared" si="23"/>
        <v>1.5040773967762742</v>
      </c>
      <c r="K375" s="1">
        <v>348</v>
      </c>
      <c r="L375" s="1">
        <v>1.4670084648596937</v>
      </c>
      <c r="M375" s="1">
        <v>0.15237977842757466</v>
      </c>
    </row>
    <row r="376" spans="1:13" x14ac:dyDescent="0.2">
      <c r="A376">
        <v>1.5237701345450294</v>
      </c>
      <c r="B376">
        <v>3.13</v>
      </c>
      <c r="C376">
        <v>12</v>
      </c>
      <c r="D376">
        <v>6</v>
      </c>
      <c r="E376">
        <v>5</v>
      </c>
      <c r="F376">
        <f t="shared" si="20"/>
        <v>0</v>
      </c>
      <c r="G376">
        <f t="shared" si="21"/>
        <v>-9</v>
      </c>
      <c r="H376">
        <f t="shared" si="22"/>
        <v>-5</v>
      </c>
      <c r="I376">
        <f t="shared" si="23"/>
        <v>1.1410330045520618</v>
      </c>
      <c r="K376" s="1">
        <v>349</v>
      </c>
      <c r="L376" s="1">
        <v>1.4422818103835906</v>
      </c>
      <c r="M376" s="1">
        <v>-0.16691900997098164</v>
      </c>
    </row>
    <row r="377" spans="1:13" x14ac:dyDescent="0.2">
      <c r="A377">
        <v>1.627801457169445</v>
      </c>
      <c r="B377">
        <v>6.36</v>
      </c>
      <c r="C377">
        <v>14</v>
      </c>
      <c r="D377">
        <v>8</v>
      </c>
      <c r="E377">
        <v>1</v>
      </c>
      <c r="F377">
        <f t="shared" si="20"/>
        <v>2</v>
      </c>
      <c r="G377">
        <f t="shared" si="21"/>
        <v>-7</v>
      </c>
      <c r="H377">
        <f t="shared" si="22"/>
        <v>-9</v>
      </c>
      <c r="I377">
        <f t="shared" si="23"/>
        <v>1.8500283773520307</v>
      </c>
      <c r="K377" s="1">
        <v>350</v>
      </c>
      <c r="L377" s="1">
        <v>1.744918090898413</v>
      </c>
      <c r="M377" s="1">
        <v>-0.13548017846431271</v>
      </c>
    </row>
    <row r="378" spans="1:13" x14ac:dyDescent="0.2">
      <c r="A378">
        <v>1.7609444507098415</v>
      </c>
      <c r="B378">
        <v>4.68</v>
      </c>
      <c r="C378">
        <v>16</v>
      </c>
      <c r="D378">
        <v>1</v>
      </c>
      <c r="E378">
        <v>0</v>
      </c>
      <c r="F378">
        <f t="shared" si="20"/>
        <v>4</v>
      </c>
      <c r="G378">
        <f t="shared" si="21"/>
        <v>-14</v>
      </c>
      <c r="H378">
        <f t="shared" si="22"/>
        <v>-10</v>
      </c>
      <c r="I378">
        <f t="shared" si="23"/>
        <v>1.5432981099295553</v>
      </c>
      <c r="K378" s="1">
        <v>351</v>
      </c>
      <c r="L378" s="1">
        <v>1.5851286942293139</v>
      </c>
      <c r="M378" s="1">
        <v>-6.5615489323200604E-2</v>
      </c>
    </row>
    <row r="379" spans="1:13" x14ac:dyDescent="0.2">
      <c r="A379">
        <v>1.6670750948967263</v>
      </c>
      <c r="B379">
        <v>6.8</v>
      </c>
      <c r="C379">
        <v>12</v>
      </c>
      <c r="D379">
        <v>14</v>
      </c>
      <c r="E379">
        <v>10</v>
      </c>
      <c r="F379">
        <f t="shared" si="20"/>
        <v>0</v>
      </c>
      <c r="G379">
        <f t="shared" si="21"/>
        <v>-1</v>
      </c>
      <c r="H379">
        <f t="shared" si="22"/>
        <v>0</v>
      </c>
      <c r="I379">
        <f t="shared" si="23"/>
        <v>1.9169226121820611</v>
      </c>
      <c r="K379" s="1">
        <v>352</v>
      </c>
      <c r="L379" s="1">
        <v>2.0097424058325801</v>
      </c>
      <c r="M379" s="1">
        <v>0.51598623847567548</v>
      </c>
    </row>
    <row r="380" spans="1:13" x14ac:dyDescent="0.2">
      <c r="A380">
        <v>1.3947482500839834</v>
      </c>
      <c r="B380">
        <v>8.5299999999999994</v>
      </c>
      <c r="C380">
        <v>10</v>
      </c>
      <c r="D380">
        <v>14</v>
      </c>
      <c r="E380">
        <v>6</v>
      </c>
      <c r="F380">
        <f t="shared" si="20"/>
        <v>-2</v>
      </c>
      <c r="G380">
        <f t="shared" si="21"/>
        <v>-1</v>
      </c>
      <c r="H380">
        <f t="shared" si="22"/>
        <v>-4</v>
      </c>
      <c r="I380">
        <f t="shared" si="23"/>
        <v>2.1435893615035875</v>
      </c>
      <c r="K380" s="1">
        <v>353</v>
      </c>
      <c r="L380" s="1">
        <v>1.5237701345450294</v>
      </c>
      <c r="M380" s="1">
        <v>-0.28539590350176103</v>
      </c>
    </row>
    <row r="381" spans="1:13" x14ac:dyDescent="0.2">
      <c r="A381">
        <v>0.59569611969615777</v>
      </c>
      <c r="B381">
        <v>4.17</v>
      </c>
      <c r="C381">
        <v>0</v>
      </c>
      <c r="D381">
        <v>22</v>
      </c>
      <c r="E381">
        <v>10</v>
      </c>
      <c r="F381">
        <f t="shared" si="20"/>
        <v>-12</v>
      </c>
      <c r="G381">
        <f t="shared" si="21"/>
        <v>7</v>
      </c>
      <c r="H381">
        <f t="shared" si="22"/>
        <v>0</v>
      </c>
      <c r="I381">
        <f t="shared" si="23"/>
        <v>1.4279160358107101</v>
      </c>
      <c r="K381" s="1">
        <v>354</v>
      </c>
      <c r="L381" s="1">
        <v>1.4767123551650205</v>
      </c>
      <c r="M381" s="1">
        <v>5.5844512933122203E-2</v>
      </c>
    </row>
    <row r="382" spans="1:13" x14ac:dyDescent="0.2">
      <c r="A382">
        <v>1.6940031097995807</v>
      </c>
      <c r="B382">
        <v>3.75</v>
      </c>
      <c r="C382">
        <v>14</v>
      </c>
      <c r="D382">
        <v>8</v>
      </c>
      <c r="E382">
        <v>4</v>
      </c>
      <c r="F382">
        <f t="shared" si="20"/>
        <v>2</v>
      </c>
      <c r="G382">
        <f t="shared" si="21"/>
        <v>-7</v>
      </c>
      <c r="H382">
        <f t="shared" si="22"/>
        <v>-6</v>
      </c>
      <c r="I382">
        <f t="shared" si="23"/>
        <v>1.3217558399823195</v>
      </c>
      <c r="K382" s="1">
        <v>355</v>
      </c>
      <c r="L382" s="1">
        <v>1.5605962088986571</v>
      </c>
      <c r="M382" s="1">
        <v>0.74198888409538877</v>
      </c>
    </row>
    <row r="383" spans="1:13" x14ac:dyDescent="0.2">
      <c r="A383">
        <v>1.7571843335637416</v>
      </c>
      <c r="B383">
        <v>11.1</v>
      </c>
      <c r="C383">
        <v>15</v>
      </c>
      <c r="D383">
        <v>1</v>
      </c>
      <c r="E383">
        <v>4</v>
      </c>
      <c r="F383">
        <f t="shared" si="20"/>
        <v>3</v>
      </c>
      <c r="G383">
        <f t="shared" si="21"/>
        <v>-14</v>
      </c>
      <c r="H383">
        <f t="shared" si="22"/>
        <v>-6</v>
      </c>
      <c r="I383">
        <f t="shared" si="23"/>
        <v>2.4069451083182885</v>
      </c>
      <c r="K383" s="1">
        <v>356</v>
      </c>
      <c r="L383" s="1">
        <v>1.3007995141117699</v>
      </c>
      <c r="M383" s="1">
        <v>-0.22921589783157947</v>
      </c>
    </row>
    <row r="384" spans="1:13" x14ac:dyDescent="0.2">
      <c r="A384">
        <v>1.9289760655376416</v>
      </c>
      <c r="B384">
        <v>3.26</v>
      </c>
      <c r="C384">
        <v>16</v>
      </c>
      <c r="D384">
        <v>15</v>
      </c>
      <c r="E384">
        <v>5</v>
      </c>
      <c r="F384">
        <f t="shared" si="20"/>
        <v>4</v>
      </c>
      <c r="G384">
        <f t="shared" si="21"/>
        <v>0</v>
      </c>
      <c r="H384">
        <f t="shared" si="22"/>
        <v>-5</v>
      </c>
      <c r="I384">
        <f t="shared" si="23"/>
        <v>1.1817271953786161</v>
      </c>
      <c r="K384" s="1">
        <v>357</v>
      </c>
      <c r="L384" s="1">
        <v>1.4534473728355433</v>
      </c>
      <c r="M384" s="1">
        <v>5.2849780679043779E-2</v>
      </c>
    </row>
    <row r="385" spans="1:13" x14ac:dyDescent="0.2">
      <c r="A385">
        <v>1.7112095299834833</v>
      </c>
      <c r="B385">
        <v>9.1300000000000008</v>
      </c>
      <c r="C385">
        <v>12</v>
      </c>
      <c r="D385">
        <v>14</v>
      </c>
      <c r="E385">
        <v>12</v>
      </c>
      <c r="F385">
        <f t="shared" si="20"/>
        <v>0</v>
      </c>
      <c r="G385">
        <f t="shared" si="21"/>
        <v>-1</v>
      </c>
      <c r="H385">
        <f t="shared" si="22"/>
        <v>2</v>
      </c>
      <c r="I385">
        <f t="shared" si="23"/>
        <v>2.2115656946068771</v>
      </c>
      <c r="K385" s="1">
        <v>358</v>
      </c>
      <c r="L385" s="1">
        <v>1.8612156561881572</v>
      </c>
      <c r="M385" s="1">
        <v>1.0586520713434133E-2</v>
      </c>
    </row>
    <row r="386" spans="1:13" x14ac:dyDescent="0.2">
      <c r="A386">
        <v>1.6698316164021743</v>
      </c>
      <c r="B386">
        <v>4.5</v>
      </c>
      <c r="C386">
        <v>11</v>
      </c>
      <c r="D386">
        <v>37</v>
      </c>
      <c r="E386">
        <v>10</v>
      </c>
      <c r="F386">
        <f t="shared" si="20"/>
        <v>-1</v>
      </c>
      <c r="G386">
        <f t="shared" si="21"/>
        <v>22</v>
      </c>
      <c r="H386">
        <f t="shared" si="22"/>
        <v>0</v>
      </c>
      <c r="I386">
        <f t="shared" si="23"/>
        <v>1.5040773967762742</v>
      </c>
      <c r="K386" s="1">
        <v>359</v>
      </c>
      <c r="L386" s="1">
        <v>1.802155541503347</v>
      </c>
      <c r="M386" s="1">
        <v>0.21274747903891766</v>
      </c>
    </row>
    <row r="387" spans="1:13" x14ac:dyDescent="0.2">
      <c r="A387">
        <v>1.3228667316551483</v>
      </c>
      <c r="B387">
        <v>3</v>
      </c>
      <c r="C387">
        <v>11</v>
      </c>
      <c r="D387">
        <v>1</v>
      </c>
      <c r="E387">
        <v>1</v>
      </c>
      <c r="F387">
        <f t="shared" si="20"/>
        <v>-1</v>
      </c>
      <c r="G387">
        <f t="shared" si="21"/>
        <v>-14</v>
      </c>
      <c r="H387">
        <f t="shared" si="22"/>
        <v>-9</v>
      </c>
      <c r="I387">
        <f t="shared" si="23"/>
        <v>1.0986122886681098</v>
      </c>
      <c r="K387" s="1">
        <v>360</v>
      </c>
      <c r="L387" s="1">
        <v>1.6599335569514007</v>
      </c>
      <c r="M387" s="1">
        <v>-0.39580682980571757</v>
      </c>
    </row>
    <row r="388" spans="1:13" x14ac:dyDescent="0.2">
      <c r="A388">
        <v>1.4934606988429497</v>
      </c>
      <c r="B388">
        <v>8.75</v>
      </c>
      <c r="C388">
        <v>12</v>
      </c>
      <c r="D388">
        <v>4</v>
      </c>
      <c r="E388">
        <v>4</v>
      </c>
      <c r="F388">
        <f t="shared" ref="F388:F451" si="24">C388-12</f>
        <v>0</v>
      </c>
      <c r="G388">
        <f t="shared" ref="G388:G451" si="25">D388-15</f>
        <v>-11</v>
      </c>
      <c r="H388">
        <f t="shared" ref="H388:H451" si="26">E388-10</f>
        <v>-6</v>
      </c>
      <c r="I388">
        <f t="shared" ref="I388:I451" si="27">LN(B388)</f>
        <v>2.1690537003695232</v>
      </c>
      <c r="K388" s="1">
        <v>361</v>
      </c>
      <c r="L388" s="1">
        <v>1.5922702321746391</v>
      </c>
      <c r="M388" s="1">
        <v>-0.15718570688531641</v>
      </c>
    </row>
    <row r="389" spans="1:13" x14ac:dyDescent="0.2">
      <c r="A389">
        <v>1.6002485429728133</v>
      </c>
      <c r="B389">
        <v>4.1399999999999997</v>
      </c>
      <c r="C389">
        <v>13</v>
      </c>
      <c r="D389">
        <v>29</v>
      </c>
      <c r="E389">
        <v>0</v>
      </c>
      <c r="F389">
        <f t="shared" si="24"/>
        <v>1</v>
      </c>
      <c r="G389">
        <f t="shared" si="25"/>
        <v>14</v>
      </c>
      <c r="H389">
        <f t="shared" si="26"/>
        <v>-10</v>
      </c>
      <c r="I389">
        <f t="shared" si="27"/>
        <v>1.4206957878372228</v>
      </c>
      <c r="K389" s="1">
        <v>362</v>
      </c>
      <c r="L389" s="1">
        <v>1.4616895909942442</v>
      </c>
      <c r="M389" s="1">
        <v>-0.20607355351646994</v>
      </c>
    </row>
    <row r="390" spans="1:13" x14ac:dyDescent="0.2">
      <c r="A390">
        <v>1.7506950412698359</v>
      </c>
      <c r="B390">
        <v>2.87</v>
      </c>
      <c r="C390">
        <v>12</v>
      </c>
      <c r="D390">
        <v>45</v>
      </c>
      <c r="E390">
        <v>8</v>
      </c>
      <c r="F390">
        <f t="shared" si="24"/>
        <v>0</v>
      </c>
      <c r="G390">
        <f t="shared" si="25"/>
        <v>30</v>
      </c>
      <c r="H390">
        <f t="shared" si="26"/>
        <v>-2</v>
      </c>
      <c r="I390">
        <f t="shared" si="27"/>
        <v>1.0543120297715298</v>
      </c>
      <c r="K390" s="1">
        <v>363</v>
      </c>
      <c r="L390" s="1">
        <v>1.5933709123880151</v>
      </c>
      <c r="M390" s="1">
        <v>-8.9293515611740926E-2</v>
      </c>
    </row>
    <row r="391" spans="1:13" x14ac:dyDescent="0.2">
      <c r="A391">
        <v>1.5714007794173597</v>
      </c>
      <c r="B391">
        <v>3.35</v>
      </c>
      <c r="C391">
        <v>13</v>
      </c>
      <c r="D391">
        <v>22</v>
      </c>
      <c r="E391">
        <v>0</v>
      </c>
      <c r="F391">
        <f t="shared" si="24"/>
        <v>1</v>
      </c>
      <c r="G391">
        <f t="shared" si="25"/>
        <v>7</v>
      </c>
      <c r="H391">
        <f t="shared" si="26"/>
        <v>-10</v>
      </c>
      <c r="I391">
        <f t="shared" si="27"/>
        <v>1.2089603458369751</v>
      </c>
      <c r="K391" s="1">
        <v>364</v>
      </c>
      <c r="L391" s="1">
        <v>1.6816397825615292</v>
      </c>
      <c r="M391" s="1">
        <v>-0.47267943672455415</v>
      </c>
    </row>
    <row r="392" spans="1:13" x14ac:dyDescent="0.2">
      <c r="A392">
        <v>2.1505820983969985</v>
      </c>
      <c r="B392">
        <v>6.08</v>
      </c>
      <c r="C392">
        <v>16</v>
      </c>
      <c r="D392">
        <v>42</v>
      </c>
      <c r="E392">
        <v>10</v>
      </c>
      <c r="F392">
        <f t="shared" si="24"/>
        <v>4</v>
      </c>
      <c r="G392">
        <f t="shared" si="25"/>
        <v>27</v>
      </c>
      <c r="H392">
        <f t="shared" si="26"/>
        <v>0</v>
      </c>
      <c r="I392">
        <f t="shared" si="27"/>
        <v>1.8050046959780757</v>
      </c>
      <c r="K392" s="1">
        <v>365</v>
      </c>
      <c r="L392" s="1">
        <v>1.3490550582778773</v>
      </c>
      <c r="M392" s="1">
        <v>-0.28090197709447606</v>
      </c>
    </row>
    <row r="393" spans="1:13" x14ac:dyDescent="0.2">
      <c r="A393">
        <v>1.7018843360250318</v>
      </c>
      <c r="B393">
        <v>3</v>
      </c>
      <c r="C393">
        <v>15</v>
      </c>
      <c r="D393">
        <v>9</v>
      </c>
      <c r="E393">
        <v>0</v>
      </c>
      <c r="F393">
        <f t="shared" si="24"/>
        <v>3</v>
      </c>
      <c r="G393">
        <f t="shared" si="25"/>
        <v>-6</v>
      </c>
      <c r="H393">
        <f t="shared" si="26"/>
        <v>-10</v>
      </c>
      <c r="I393">
        <f t="shared" si="27"/>
        <v>1.0986122886681098</v>
      </c>
      <c r="K393" s="1">
        <v>366</v>
      </c>
      <c r="L393" s="1">
        <v>1.5404487400078779</v>
      </c>
      <c r="M393" s="1">
        <v>0.11777933659565454</v>
      </c>
    </row>
    <row r="394" spans="1:13" x14ac:dyDescent="0.2">
      <c r="A394">
        <v>1.7897922142652951</v>
      </c>
      <c r="B394">
        <v>4.2</v>
      </c>
      <c r="C394">
        <v>16</v>
      </c>
      <c r="D394">
        <v>8</v>
      </c>
      <c r="E394">
        <v>0</v>
      </c>
      <c r="F394">
        <f t="shared" si="24"/>
        <v>4</v>
      </c>
      <c r="G394">
        <f t="shared" si="25"/>
        <v>-7</v>
      </c>
      <c r="H394">
        <f t="shared" si="26"/>
        <v>-10</v>
      </c>
      <c r="I394">
        <f t="shared" si="27"/>
        <v>1.4350845252893227</v>
      </c>
      <c r="K394" s="1">
        <v>367</v>
      </c>
      <c r="L394" s="1">
        <v>1.7536006811494627</v>
      </c>
      <c r="M394" s="1">
        <v>-0.35488380003101483</v>
      </c>
    </row>
    <row r="395" spans="1:13" x14ac:dyDescent="0.2">
      <c r="A395">
        <v>2.1235569989214214</v>
      </c>
      <c r="B395">
        <v>5.6</v>
      </c>
      <c r="C395">
        <v>15</v>
      </c>
      <c r="D395">
        <v>31</v>
      </c>
      <c r="E395">
        <v>15</v>
      </c>
      <c r="F395">
        <f t="shared" si="24"/>
        <v>3</v>
      </c>
      <c r="G395">
        <f t="shared" si="25"/>
        <v>16</v>
      </c>
      <c r="H395">
        <f t="shared" si="26"/>
        <v>5</v>
      </c>
      <c r="I395">
        <f t="shared" si="27"/>
        <v>1.7227665977411035</v>
      </c>
      <c r="K395" s="1">
        <v>368</v>
      </c>
      <c r="L395" s="1">
        <v>1.6263397850228194</v>
      </c>
      <c r="M395" s="1">
        <v>-0.3045839450404999</v>
      </c>
    </row>
    <row r="396" spans="1:13" x14ac:dyDescent="0.2">
      <c r="A396">
        <v>2.017227231297531</v>
      </c>
      <c r="B396">
        <v>10</v>
      </c>
      <c r="C396">
        <v>12</v>
      </c>
      <c r="D396">
        <v>24</v>
      </c>
      <c r="E396">
        <v>24</v>
      </c>
      <c r="F396">
        <f t="shared" si="24"/>
        <v>0</v>
      </c>
      <c r="G396">
        <f t="shared" si="25"/>
        <v>9</v>
      </c>
      <c r="H396">
        <f t="shared" si="26"/>
        <v>14</v>
      </c>
      <c r="I396">
        <f t="shared" si="27"/>
        <v>2.3025850929940459</v>
      </c>
      <c r="K396" s="1">
        <v>369</v>
      </c>
      <c r="L396" s="1">
        <v>1.8268644915658254</v>
      </c>
      <c r="M396" s="1">
        <v>-0.60308905994370976</v>
      </c>
    </row>
    <row r="397" spans="1:13" x14ac:dyDescent="0.2">
      <c r="A397">
        <v>2.1171551492562211</v>
      </c>
      <c r="B397">
        <v>12.5</v>
      </c>
      <c r="C397">
        <v>18</v>
      </c>
      <c r="D397">
        <v>16</v>
      </c>
      <c r="E397">
        <v>5</v>
      </c>
      <c r="F397">
        <f t="shared" si="24"/>
        <v>6</v>
      </c>
      <c r="G397">
        <f t="shared" si="25"/>
        <v>1</v>
      </c>
      <c r="H397">
        <f t="shared" si="26"/>
        <v>-5</v>
      </c>
      <c r="I397">
        <f t="shared" si="27"/>
        <v>2.5257286443082556</v>
      </c>
      <c r="K397" s="1">
        <v>370</v>
      </c>
      <c r="L397" s="1">
        <v>1.2349588534148843</v>
      </c>
      <c r="M397" s="1">
        <v>-0.13634656474677453</v>
      </c>
    </row>
    <row r="398" spans="1:13" x14ac:dyDescent="0.2">
      <c r="A398">
        <v>0.86126012291045029</v>
      </c>
      <c r="B398">
        <v>3.76</v>
      </c>
      <c r="C398">
        <v>6</v>
      </c>
      <c r="D398">
        <v>6</v>
      </c>
      <c r="E398">
        <v>0</v>
      </c>
      <c r="F398">
        <f t="shared" si="24"/>
        <v>-6</v>
      </c>
      <c r="G398">
        <f t="shared" si="25"/>
        <v>-9</v>
      </c>
      <c r="H398">
        <f t="shared" si="26"/>
        <v>-10</v>
      </c>
      <c r="I398">
        <f t="shared" si="27"/>
        <v>1.324418957401803</v>
      </c>
      <c r="K398" s="1">
        <v>371</v>
      </c>
      <c r="L398" s="1">
        <v>1.956265072373746</v>
      </c>
      <c r="M398" s="1">
        <v>-0.11730400166139687</v>
      </c>
    </row>
    <row r="399" spans="1:13" x14ac:dyDescent="0.2">
      <c r="A399">
        <v>0.89422899554525459</v>
      </c>
      <c r="B399">
        <v>3.1</v>
      </c>
      <c r="C399">
        <v>6</v>
      </c>
      <c r="D399">
        <v>14</v>
      </c>
      <c r="E399">
        <v>0</v>
      </c>
      <c r="F399">
        <f t="shared" si="24"/>
        <v>-6</v>
      </c>
      <c r="G399">
        <f t="shared" si="25"/>
        <v>-1</v>
      </c>
      <c r="H399">
        <f t="shared" si="26"/>
        <v>-10</v>
      </c>
      <c r="I399">
        <f t="shared" si="27"/>
        <v>1.1314021114911006</v>
      </c>
      <c r="K399" s="1">
        <v>372</v>
      </c>
      <c r="L399" s="1">
        <v>1.1208626485518913</v>
      </c>
      <c r="M399" s="1">
        <v>-0.18869856752144609</v>
      </c>
    </row>
    <row r="400" spans="1:13" x14ac:dyDescent="0.2">
      <c r="A400">
        <v>2.1340799576659721</v>
      </c>
      <c r="B400">
        <v>4.29</v>
      </c>
      <c r="C400">
        <v>12</v>
      </c>
      <c r="D400">
        <v>47</v>
      </c>
      <c r="E400">
        <v>25</v>
      </c>
      <c r="F400">
        <f t="shared" si="24"/>
        <v>0</v>
      </c>
      <c r="G400">
        <f t="shared" si="25"/>
        <v>32</v>
      </c>
      <c r="H400">
        <f t="shared" si="26"/>
        <v>15</v>
      </c>
      <c r="I400">
        <f t="shared" si="27"/>
        <v>1.4562867329399256</v>
      </c>
      <c r="K400" s="1">
        <v>373</v>
      </c>
      <c r="L400" s="1">
        <v>1.5329462101293023</v>
      </c>
      <c r="M400" s="1">
        <v>-2.8868813353028155E-2</v>
      </c>
    </row>
    <row r="401" spans="1:13" x14ac:dyDescent="0.2">
      <c r="A401">
        <v>1.6391611887668445</v>
      </c>
      <c r="B401">
        <v>10.92</v>
      </c>
      <c r="C401">
        <v>12</v>
      </c>
      <c r="D401">
        <v>34</v>
      </c>
      <c r="E401">
        <v>5</v>
      </c>
      <c r="F401">
        <f t="shared" si="24"/>
        <v>0</v>
      </c>
      <c r="G401">
        <f t="shared" si="25"/>
        <v>19</v>
      </c>
      <c r="H401">
        <f t="shared" si="26"/>
        <v>-5</v>
      </c>
      <c r="I401">
        <f t="shared" si="27"/>
        <v>2.3905959703167592</v>
      </c>
      <c r="K401" s="1">
        <v>374</v>
      </c>
      <c r="L401" s="1">
        <v>1.5237701345450294</v>
      </c>
      <c r="M401" s="1">
        <v>-0.38273712999296761</v>
      </c>
    </row>
    <row r="402" spans="1:13" x14ac:dyDescent="0.2">
      <c r="A402">
        <v>1.8256844311933511</v>
      </c>
      <c r="B402">
        <v>7.5</v>
      </c>
      <c r="C402">
        <v>16</v>
      </c>
      <c r="D402">
        <v>6</v>
      </c>
      <c r="E402">
        <v>2</v>
      </c>
      <c r="F402">
        <f t="shared" si="24"/>
        <v>4</v>
      </c>
      <c r="G402">
        <f t="shared" si="25"/>
        <v>-9</v>
      </c>
      <c r="H402">
        <f t="shared" si="26"/>
        <v>-8</v>
      </c>
      <c r="I402">
        <f t="shared" si="27"/>
        <v>2.0149030205422647</v>
      </c>
      <c r="K402" s="1">
        <v>375</v>
      </c>
      <c r="L402" s="1">
        <v>1.627801457169445</v>
      </c>
      <c r="M402" s="1">
        <v>0.22222692018258572</v>
      </c>
    </row>
    <row r="403" spans="1:13" x14ac:dyDescent="0.2">
      <c r="A403">
        <v>1.2297370641221581</v>
      </c>
      <c r="B403">
        <v>4.05</v>
      </c>
      <c r="C403">
        <v>9</v>
      </c>
      <c r="D403">
        <v>7</v>
      </c>
      <c r="E403">
        <v>4</v>
      </c>
      <c r="F403">
        <f t="shared" si="24"/>
        <v>-3</v>
      </c>
      <c r="G403">
        <f t="shared" si="25"/>
        <v>-8</v>
      </c>
      <c r="H403">
        <f t="shared" si="26"/>
        <v>-6</v>
      </c>
      <c r="I403">
        <f t="shared" si="27"/>
        <v>1.3987168811184478</v>
      </c>
      <c r="K403" s="1">
        <v>376</v>
      </c>
      <c r="L403" s="1">
        <v>1.7609444507098415</v>
      </c>
      <c r="M403" s="1">
        <v>-0.21764634078028622</v>
      </c>
    </row>
    <row r="404" spans="1:13" x14ac:dyDescent="0.2">
      <c r="A404">
        <v>1.544111772581255</v>
      </c>
      <c r="B404">
        <v>4.6500000000000004</v>
      </c>
      <c r="C404">
        <v>12</v>
      </c>
      <c r="D404">
        <v>27</v>
      </c>
      <c r="E404">
        <v>2</v>
      </c>
      <c r="F404">
        <f t="shared" si="24"/>
        <v>0</v>
      </c>
      <c r="G404">
        <f t="shared" si="25"/>
        <v>12</v>
      </c>
      <c r="H404">
        <f t="shared" si="26"/>
        <v>-8</v>
      </c>
      <c r="I404">
        <f t="shared" si="27"/>
        <v>1.536867219599265</v>
      </c>
      <c r="K404" s="1">
        <v>377</v>
      </c>
      <c r="L404" s="1">
        <v>1.6670750948967263</v>
      </c>
      <c r="M404" s="1">
        <v>0.24984751728533472</v>
      </c>
    </row>
    <row r="405" spans="1:13" x14ac:dyDescent="0.2">
      <c r="A405">
        <v>1.5059211106537247</v>
      </c>
      <c r="B405">
        <v>5</v>
      </c>
      <c r="C405">
        <v>11</v>
      </c>
      <c r="D405">
        <v>24</v>
      </c>
      <c r="E405">
        <v>5</v>
      </c>
      <c r="F405">
        <f t="shared" si="24"/>
        <v>-1</v>
      </c>
      <c r="G405">
        <f t="shared" si="25"/>
        <v>9</v>
      </c>
      <c r="H405">
        <f t="shared" si="26"/>
        <v>-5</v>
      </c>
      <c r="I405">
        <f t="shared" si="27"/>
        <v>1.6094379124341003</v>
      </c>
      <c r="K405" s="1">
        <v>378</v>
      </c>
      <c r="L405" s="1">
        <v>1.3947482500839834</v>
      </c>
      <c r="M405" s="1">
        <v>0.74884111141960408</v>
      </c>
    </row>
    <row r="406" spans="1:13" x14ac:dyDescent="0.2">
      <c r="A406">
        <v>1.2788293811411144</v>
      </c>
      <c r="B406">
        <v>2.9</v>
      </c>
      <c r="C406">
        <v>10</v>
      </c>
      <c r="D406">
        <v>18</v>
      </c>
      <c r="E406">
        <v>0</v>
      </c>
      <c r="F406">
        <f t="shared" si="24"/>
        <v>-2</v>
      </c>
      <c r="G406">
        <f t="shared" si="25"/>
        <v>3</v>
      </c>
      <c r="H406">
        <f t="shared" si="26"/>
        <v>-10</v>
      </c>
      <c r="I406">
        <f t="shared" si="27"/>
        <v>1.0647107369924282</v>
      </c>
      <c r="K406" s="1">
        <v>379</v>
      </c>
      <c r="L406" s="1">
        <v>0.59569611969615777</v>
      </c>
      <c r="M406" s="1">
        <v>0.83221991611455237</v>
      </c>
    </row>
    <row r="407" spans="1:13" x14ac:dyDescent="0.2">
      <c r="A407">
        <v>1.5043623539343753</v>
      </c>
      <c r="B407">
        <v>8</v>
      </c>
      <c r="C407">
        <v>12</v>
      </c>
      <c r="D407">
        <v>12</v>
      </c>
      <c r="E407">
        <v>3</v>
      </c>
      <c r="F407">
        <f t="shared" si="24"/>
        <v>0</v>
      </c>
      <c r="G407">
        <f t="shared" si="25"/>
        <v>-3</v>
      </c>
      <c r="H407">
        <f t="shared" si="26"/>
        <v>-7</v>
      </c>
      <c r="I407">
        <f t="shared" si="27"/>
        <v>2.0794415416798357</v>
      </c>
      <c r="K407" s="1">
        <v>380</v>
      </c>
      <c r="L407" s="1">
        <v>1.6940031097995807</v>
      </c>
      <c r="M407" s="1">
        <v>-0.37224726981726119</v>
      </c>
    </row>
    <row r="408" spans="1:13" x14ac:dyDescent="0.2">
      <c r="A408">
        <v>1.1980630408461759</v>
      </c>
      <c r="B408">
        <v>8.43</v>
      </c>
      <c r="C408">
        <v>8</v>
      </c>
      <c r="D408">
        <v>27</v>
      </c>
      <c r="E408">
        <v>3</v>
      </c>
      <c r="F408">
        <f t="shared" si="24"/>
        <v>-4</v>
      </c>
      <c r="G408">
        <f t="shared" si="25"/>
        <v>12</v>
      </c>
      <c r="H408">
        <f t="shared" si="26"/>
        <v>-7</v>
      </c>
      <c r="I408">
        <f t="shared" si="27"/>
        <v>2.1317967720137641</v>
      </c>
      <c r="K408" s="1">
        <v>381</v>
      </c>
      <c r="L408" s="1">
        <v>1.7571843335637416</v>
      </c>
      <c r="M408" s="1">
        <v>0.64976077475454685</v>
      </c>
    </row>
    <row r="409" spans="1:13" x14ac:dyDescent="0.2">
      <c r="A409">
        <v>1.3145547752813664</v>
      </c>
      <c r="B409">
        <v>2.92</v>
      </c>
      <c r="C409">
        <v>9</v>
      </c>
      <c r="D409">
        <v>49</v>
      </c>
      <c r="E409">
        <v>0</v>
      </c>
      <c r="F409">
        <f t="shared" si="24"/>
        <v>-3</v>
      </c>
      <c r="G409">
        <f t="shared" si="25"/>
        <v>34</v>
      </c>
      <c r="H409">
        <f t="shared" si="26"/>
        <v>-10</v>
      </c>
      <c r="I409">
        <f t="shared" si="27"/>
        <v>1.0715836162801904</v>
      </c>
      <c r="K409" s="1">
        <v>382</v>
      </c>
      <c r="L409" s="1">
        <v>1.9289760655376416</v>
      </c>
      <c r="M409" s="1">
        <v>-0.74724887015902541</v>
      </c>
    </row>
    <row r="410" spans="1:13" x14ac:dyDescent="0.2">
      <c r="A410">
        <v>1.8653367652675077</v>
      </c>
      <c r="B410">
        <v>6.25</v>
      </c>
      <c r="C410">
        <v>17</v>
      </c>
      <c r="D410">
        <v>4</v>
      </c>
      <c r="E410">
        <v>0</v>
      </c>
      <c r="F410">
        <f t="shared" si="24"/>
        <v>5</v>
      </c>
      <c r="G410">
        <f t="shared" si="25"/>
        <v>-11</v>
      </c>
      <c r="H410">
        <f t="shared" si="26"/>
        <v>-10</v>
      </c>
      <c r="I410">
        <f t="shared" si="27"/>
        <v>1.8325814637483102</v>
      </c>
      <c r="K410" s="1">
        <v>383</v>
      </c>
      <c r="L410" s="1">
        <v>1.7112095299834833</v>
      </c>
      <c r="M410" s="1">
        <v>0.50035616462339383</v>
      </c>
    </row>
    <row r="411" spans="1:13" x14ac:dyDescent="0.2">
      <c r="A411">
        <v>1.8998643946216607</v>
      </c>
      <c r="B411">
        <v>6.25</v>
      </c>
      <c r="C411">
        <v>16</v>
      </c>
      <c r="D411">
        <v>24</v>
      </c>
      <c r="E411">
        <v>2</v>
      </c>
      <c r="F411">
        <f t="shared" si="24"/>
        <v>4</v>
      </c>
      <c r="G411">
        <f t="shared" si="25"/>
        <v>9</v>
      </c>
      <c r="H411">
        <f t="shared" si="26"/>
        <v>-8</v>
      </c>
      <c r="I411">
        <f t="shared" si="27"/>
        <v>1.8325814637483102</v>
      </c>
      <c r="K411" s="1">
        <v>384</v>
      </c>
      <c r="L411" s="1">
        <v>1.6698316164021743</v>
      </c>
      <c r="M411" s="1">
        <v>-0.16575421962590009</v>
      </c>
    </row>
    <row r="412" spans="1:13" x14ac:dyDescent="0.2">
      <c r="A412">
        <v>1.3090417322704708</v>
      </c>
      <c r="B412">
        <v>5.1100000000000003</v>
      </c>
      <c r="C412">
        <v>11</v>
      </c>
      <c r="D412">
        <v>3</v>
      </c>
      <c r="E412">
        <v>0</v>
      </c>
      <c r="F412">
        <f t="shared" si="24"/>
        <v>-1</v>
      </c>
      <c r="G412">
        <f t="shared" si="25"/>
        <v>-12</v>
      </c>
      <c r="H412">
        <f t="shared" si="26"/>
        <v>-10</v>
      </c>
      <c r="I412">
        <f t="shared" si="27"/>
        <v>1.631199404215613</v>
      </c>
      <c r="K412" s="1">
        <v>385</v>
      </c>
      <c r="L412" s="1">
        <v>1.3228667316551483</v>
      </c>
      <c r="M412" s="1">
        <v>-0.22425444298703856</v>
      </c>
    </row>
    <row r="413" spans="1:13" x14ac:dyDescent="0.2">
      <c r="A413">
        <v>1.2128916358715058</v>
      </c>
      <c r="B413">
        <v>4</v>
      </c>
      <c r="C413">
        <v>10</v>
      </c>
      <c r="D413">
        <v>2</v>
      </c>
      <c r="E413">
        <v>0</v>
      </c>
      <c r="F413">
        <f t="shared" si="24"/>
        <v>-2</v>
      </c>
      <c r="G413">
        <f t="shared" si="25"/>
        <v>-13</v>
      </c>
      <c r="H413">
        <f t="shared" si="26"/>
        <v>-10</v>
      </c>
      <c r="I413">
        <f t="shared" si="27"/>
        <v>1.3862943611198906</v>
      </c>
      <c r="K413" s="1">
        <v>386</v>
      </c>
      <c r="L413" s="1">
        <v>1.4934606988429497</v>
      </c>
      <c r="M413" s="1">
        <v>0.67559300152657342</v>
      </c>
    </row>
    <row r="414" spans="1:13" x14ac:dyDescent="0.2">
      <c r="A414">
        <v>1.3828429993519051</v>
      </c>
      <c r="B414">
        <v>4.4400000000000004</v>
      </c>
      <c r="C414">
        <v>8</v>
      </c>
      <c r="D414">
        <v>29</v>
      </c>
      <c r="E414">
        <v>11</v>
      </c>
      <c r="F414">
        <f t="shared" si="24"/>
        <v>-4</v>
      </c>
      <c r="G414">
        <f t="shared" si="25"/>
        <v>14</v>
      </c>
      <c r="H414">
        <f t="shared" si="26"/>
        <v>1</v>
      </c>
      <c r="I414">
        <f t="shared" si="27"/>
        <v>1.4906543764441336</v>
      </c>
      <c r="K414" s="1">
        <v>387</v>
      </c>
      <c r="L414" s="1">
        <v>1.6002485429728133</v>
      </c>
      <c r="M414" s="1">
        <v>-0.17955275513559044</v>
      </c>
    </row>
    <row r="415" spans="1:13" x14ac:dyDescent="0.2">
      <c r="A415">
        <v>2.0842656567805151</v>
      </c>
      <c r="B415">
        <v>6.88</v>
      </c>
      <c r="C415">
        <v>13</v>
      </c>
      <c r="D415">
        <v>34</v>
      </c>
      <c r="E415">
        <v>21</v>
      </c>
      <c r="F415">
        <f t="shared" si="24"/>
        <v>1</v>
      </c>
      <c r="G415">
        <f t="shared" si="25"/>
        <v>19</v>
      </c>
      <c r="H415">
        <f t="shared" si="26"/>
        <v>11</v>
      </c>
      <c r="I415">
        <f t="shared" si="27"/>
        <v>1.9286186519452522</v>
      </c>
      <c r="K415" s="1">
        <v>388</v>
      </c>
      <c r="L415" s="1">
        <v>1.7506950412698359</v>
      </c>
      <c r="M415" s="1">
        <v>-0.69638301149830606</v>
      </c>
    </row>
    <row r="416" spans="1:13" x14ac:dyDescent="0.2">
      <c r="A416">
        <v>1.6801781104149032</v>
      </c>
      <c r="B416">
        <v>5.43</v>
      </c>
      <c r="C416">
        <v>14</v>
      </c>
      <c r="D416">
        <v>10</v>
      </c>
      <c r="E416">
        <v>3</v>
      </c>
      <c r="F416">
        <f t="shared" si="24"/>
        <v>2</v>
      </c>
      <c r="G416">
        <f t="shared" si="25"/>
        <v>-5</v>
      </c>
      <c r="H416">
        <f t="shared" si="26"/>
        <v>-7</v>
      </c>
      <c r="I416">
        <f t="shared" si="27"/>
        <v>1.6919391339458441</v>
      </c>
      <c r="K416" s="1">
        <v>389</v>
      </c>
      <c r="L416" s="1">
        <v>1.5714007794173597</v>
      </c>
      <c r="M416" s="1">
        <v>-0.36244043358038458</v>
      </c>
    </row>
    <row r="417" spans="1:13" x14ac:dyDescent="0.2">
      <c r="A417">
        <v>1.5013419250684006</v>
      </c>
      <c r="B417">
        <v>3</v>
      </c>
      <c r="C417">
        <v>13</v>
      </c>
      <c r="D417">
        <v>5</v>
      </c>
      <c r="E417">
        <v>0</v>
      </c>
      <c r="F417">
        <f t="shared" si="24"/>
        <v>1</v>
      </c>
      <c r="G417">
        <f t="shared" si="25"/>
        <v>-10</v>
      </c>
      <c r="H417">
        <f t="shared" si="26"/>
        <v>-10</v>
      </c>
      <c r="I417">
        <f t="shared" si="27"/>
        <v>1.0986122886681098</v>
      </c>
      <c r="K417" s="1">
        <v>390</v>
      </c>
      <c r="L417" s="1">
        <v>2.1505820983969985</v>
      </c>
      <c r="M417" s="1">
        <v>-0.34557740241892287</v>
      </c>
    </row>
    <row r="418" spans="1:13" x14ac:dyDescent="0.2">
      <c r="A418">
        <v>1.3049206231911203</v>
      </c>
      <c r="B418">
        <v>2.9</v>
      </c>
      <c r="C418">
        <v>11</v>
      </c>
      <c r="D418">
        <v>2</v>
      </c>
      <c r="E418">
        <v>0</v>
      </c>
      <c r="F418">
        <f t="shared" si="24"/>
        <v>-1</v>
      </c>
      <c r="G418">
        <f t="shared" si="25"/>
        <v>-13</v>
      </c>
      <c r="H418">
        <f t="shared" si="26"/>
        <v>-10</v>
      </c>
      <c r="I418">
        <f t="shared" si="27"/>
        <v>1.0647107369924282</v>
      </c>
      <c r="K418" s="1">
        <v>391</v>
      </c>
      <c r="L418" s="1">
        <v>1.7018843360250318</v>
      </c>
      <c r="M418" s="1">
        <v>-0.60327204735692197</v>
      </c>
    </row>
    <row r="419" spans="1:13" x14ac:dyDescent="0.2">
      <c r="A419">
        <v>1.5526972782595818</v>
      </c>
      <c r="B419">
        <v>6.25</v>
      </c>
      <c r="C419">
        <v>7</v>
      </c>
      <c r="D419">
        <v>39</v>
      </c>
      <c r="E419">
        <v>21</v>
      </c>
      <c r="F419">
        <f t="shared" si="24"/>
        <v>-5</v>
      </c>
      <c r="G419">
        <f t="shared" si="25"/>
        <v>24</v>
      </c>
      <c r="H419">
        <f t="shared" si="26"/>
        <v>11</v>
      </c>
      <c r="I419">
        <f t="shared" si="27"/>
        <v>1.8325814637483102</v>
      </c>
      <c r="K419" s="1">
        <v>392</v>
      </c>
      <c r="L419" s="1">
        <v>1.7897922142652951</v>
      </c>
      <c r="M419" s="1">
        <v>-0.35470768897597238</v>
      </c>
    </row>
    <row r="420" spans="1:13" x14ac:dyDescent="0.2">
      <c r="A420">
        <v>1.8215633221140006</v>
      </c>
      <c r="B420">
        <v>4.34</v>
      </c>
      <c r="C420">
        <v>16</v>
      </c>
      <c r="D420">
        <v>5</v>
      </c>
      <c r="E420">
        <v>2</v>
      </c>
      <c r="F420">
        <f t="shared" si="24"/>
        <v>4</v>
      </c>
      <c r="G420">
        <f t="shared" si="25"/>
        <v>-10</v>
      </c>
      <c r="H420">
        <f t="shared" si="26"/>
        <v>-8</v>
      </c>
      <c r="I420">
        <f t="shared" si="27"/>
        <v>1.4678743481123135</v>
      </c>
      <c r="K420" s="1">
        <v>393</v>
      </c>
      <c r="L420" s="1">
        <v>2.1235569989214214</v>
      </c>
      <c r="M420" s="1">
        <v>-0.40079040118031783</v>
      </c>
    </row>
    <row r="421" spans="1:13" x14ac:dyDescent="0.2">
      <c r="A421">
        <v>1.490537354549698</v>
      </c>
      <c r="B421">
        <v>3.25</v>
      </c>
      <c r="C421">
        <v>12</v>
      </c>
      <c r="D421">
        <v>14</v>
      </c>
      <c r="E421">
        <v>2</v>
      </c>
      <c r="F421">
        <f t="shared" si="24"/>
        <v>0</v>
      </c>
      <c r="G421">
        <f t="shared" si="25"/>
        <v>-1</v>
      </c>
      <c r="H421">
        <f t="shared" si="26"/>
        <v>-8</v>
      </c>
      <c r="I421">
        <f t="shared" si="27"/>
        <v>1.1786549963416462</v>
      </c>
      <c r="K421" s="1">
        <v>394</v>
      </c>
      <c r="L421" s="1">
        <v>2.017227231297531</v>
      </c>
      <c r="M421" s="1">
        <v>0.28535786169651489</v>
      </c>
    </row>
    <row r="422" spans="1:13" x14ac:dyDescent="0.2">
      <c r="A422">
        <v>1.557839687393209</v>
      </c>
      <c r="B422">
        <v>7.26</v>
      </c>
      <c r="C422">
        <v>13</v>
      </c>
      <c r="D422">
        <v>8</v>
      </c>
      <c r="E422">
        <v>2</v>
      </c>
      <c r="F422">
        <f t="shared" si="24"/>
        <v>1</v>
      </c>
      <c r="G422">
        <f t="shared" si="25"/>
        <v>-7</v>
      </c>
      <c r="H422">
        <f t="shared" si="26"/>
        <v>-8</v>
      </c>
      <c r="I422">
        <f t="shared" si="27"/>
        <v>1.9823798288367047</v>
      </c>
      <c r="K422" s="1">
        <v>395</v>
      </c>
      <c r="L422" s="1">
        <v>2.1171551492562211</v>
      </c>
      <c r="M422" s="1">
        <v>0.40857349505203455</v>
      </c>
    </row>
    <row r="423" spans="1:13" x14ac:dyDescent="0.2">
      <c r="A423">
        <v>1.6360436753281462</v>
      </c>
      <c r="B423">
        <v>6.35</v>
      </c>
      <c r="C423">
        <v>14</v>
      </c>
      <c r="D423">
        <v>10</v>
      </c>
      <c r="E423">
        <v>1</v>
      </c>
      <c r="F423">
        <f t="shared" si="24"/>
        <v>2</v>
      </c>
      <c r="G423">
        <f t="shared" si="25"/>
        <v>-5</v>
      </c>
      <c r="H423">
        <f t="shared" si="26"/>
        <v>-9</v>
      </c>
      <c r="I423">
        <f t="shared" si="27"/>
        <v>1.8484548129046001</v>
      </c>
      <c r="K423" s="1">
        <v>396</v>
      </c>
      <c r="L423" s="1">
        <v>0.86126012291045029</v>
      </c>
      <c r="M423" s="1">
        <v>0.46315883449135276</v>
      </c>
    </row>
    <row r="424" spans="1:13" x14ac:dyDescent="0.2">
      <c r="A424">
        <v>1.809199994875949</v>
      </c>
      <c r="B424">
        <v>5.63</v>
      </c>
      <c r="C424">
        <v>16</v>
      </c>
      <c r="D424">
        <v>2</v>
      </c>
      <c r="E424">
        <v>2</v>
      </c>
      <c r="F424">
        <f t="shared" si="24"/>
        <v>4</v>
      </c>
      <c r="G424">
        <f t="shared" si="25"/>
        <v>-13</v>
      </c>
      <c r="H424">
        <f t="shared" si="26"/>
        <v>-8</v>
      </c>
      <c r="I424">
        <f t="shared" si="27"/>
        <v>1.728109442151599</v>
      </c>
      <c r="K424" s="1">
        <v>397</v>
      </c>
      <c r="L424" s="1">
        <v>0.89422899554525459</v>
      </c>
      <c r="M424" s="1">
        <v>0.237173115945846</v>
      </c>
    </row>
    <row r="425" spans="1:13" x14ac:dyDescent="0.2">
      <c r="A425">
        <v>1.6760570013355527</v>
      </c>
      <c r="B425">
        <v>8.75</v>
      </c>
      <c r="C425">
        <v>14</v>
      </c>
      <c r="D425">
        <v>9</v>
      </c>
      <c r="E425">
        <v>3</v>
      </c>
      <c r="F425">
        <f t="shared" si="24"/>
        <v>2</v>
      </c>
      <c r="G425">
        <f t="shared" si="25"/>
        <v>-6</v>
      </c>
      <c r="H425">
        <f t="shared" si="26"/>
        <v>-7</v>
      </c>
      <c r="I425">
        <f t="shared" si="27"/>
        <v>2.1690537003695232</v>
      </c>
      <c r="K425" s="1">
        <v>398</v>
      </c>
      <c r="L425" s="1">
        <v>2.1340799576659721</v>
      </c>
      <c r="M425" s="1">
        <v>-0.67779322472604653</v>
      </c>
    </row>
    <row r="426" spans="1:13" x14ac:dyDescent="0.2">
      <c r="A426">
        <v>1.3007995141117699</v>
      </c>
      <c r="B426">
        <v>3.2</v>
      </c>
      <c r="C426">
        <v>11</v>
      </c>
      <c r="D426">
        <v>1</v>
      </c>
      <c r="E426">
        <v>0</v>
      </c>
      <c r="F426">
        <f t="shared" si="24"/>
        <v>-1</v>
      </c>
      <c r="G426">
        <f t="shared" si="25"/>
        <v>-14</v>
      </c>
      <c r="H426">
        <f t="shared" si="26"/>
        <v>-10</v>
      </c>
      <c r="I426">
        <f t="shared" si="27"/>
        <v>1.1631508098056809</v>
      </c>
      <c r="K426" s="1">
        <v>399</v>
      </c>
      <c r="L426" s="1">
        <v>1.6391611887668445</v>
      </c>
      <c r="M426" s="1">
        <v>0.75143478154991472</v>
      </c>
    </row>
    <row r="427" spans="1:13" x14ac:dyDescent="0.2">
      <c r="A427">
        <v>1.2281085691877285</v>
      </c>
      <c r="B427">
        <v>3</v>
      </c>
      <c r="C427">
        <v>8</v>
      </c>
      <c r="D427">
        <v>45</v>
      </c>
      <c r="E427">
        <v>1</v>
      </c>
      <c r="F427">
        <f t="shared" si="24"/>
        <v>-4</v>
      </c>
      <c r="G427">
        <f t="shared" si="25"/>
        <v>30</v>
      </c>
      <c r="H427">
        <f t="shared" si="26"/>
        <v>-9</v>
      </c>
      <c r="I427">
        <f t="shared" si="27"/>
        <v>1.0986122886681098</v>
      </c>
      <c r="K427" s="1">
        <v>400</v>
      </c>
      <c r="L427" s="1">
        <v>1.8256844311933511</v>
      </c>
      <c r="M427" s="1">
        <v>0.18921858934891356</v>
      </c>
    </row>
    <row r="428" spans="1:13" x14ac:dyDescent="0.2">
      <c r="A428">
        <v>1.7749636192399654</v>
      </c>
      <c r="B428">
        <v>3</v>
      </c>
      <c r="C428">
        <v>14</v>
      </c>
      <c r="D428">
        <v>33</v>
      </c>
      <c r="E428">
        <v>3</v>
      </c>
      <c r="F428">
        <f t="shared" si="24"/>
        <v>2</v>
      </c>
      <c r="G428">
        <f t="shared" si="25"/>
        <v>18</v>
      </c>
      <c r="H428">
        <f t="shared" si="26"/>
        <v>-7</v>
      </c>
      <c r="I428">
        <f t="shared" si="27"/>
        <v>1.0986122886681098</v>
      </c>
      <c r="K428" s="1">
        <v>401</v>
      </c>
      <c r="L428" s="1">
        <v>1.2297370641221581</v>
      </c>
      <c r="M428" s="1">
        <v>0.16897981699628972</v>
      </c>
    </row>
    <row r="429" spans="1:13" x14ac:dyDescent="0.2">
      <c r="A429">
        <v>2.3326055353972803</v>
      </c>
      <c r="B429">
        <v>12.5</v>
      </c>
      <c r="C429">
        <v>17</v>
      </c>
      <c r="D429">
        <v>21</v>
      </c>
      <c r="E429">
        <v>18</v>
      </c>
      <c r="F429">
        <f t="shared" si="24"/>
        <v>5</v>
      </c>
      <c r="G429">
        <f t="shared" si="25"/>
        <v>6</v>
      </c>
      <c r="H429">
        <f t="shared" si="26"/>
        <v>8</v>
      </c>
      <c r="I429">
        <f t="shared" si="27"/>
        <v>2.5257286443082556</v>
      </c>
      <c r="K429" s="1">
        <v>402</v>
      </c>
      <c r="L429" s="1">
        <v>1.544111772581255</v>
      </c>
      <c r="M429" s="1">
        <v>-7.2445529819900045E-3</v>
      </c>
    </row>
    <row r="430" spans="1:13" x14ac:dyDescent="0.2">
      <c r="A430">
        <v>1.2128916358715058</v>
      </c>
      <c r="B430">
        <v>2.88</v>
      </c>
      <c r="C430">
        <v>10</v>
      </c>
      <c r="D430">
        <v>2</v>
      </c>
      <c r="E430">
        <v>0</v>
      </c>
      <c r="F430">
        <f t="shared" si="24"/>
        <v>-2</v>
      </c>
      <c r="G430">
        <f t="shared" si="25"/>
        <v>-13</v>
      </c>
      <c r="H430">
        <f t="shared" si="26"/>
        <v>-10</v>
      </c>
      <c r="I430">
        <f t="shared" si="27"/>
        <v>1.0577902941478545</v>
      </c>
      <c r="K430" s="1">
        <v>403</v>
      </c>
      <c r="L430" s="1">
        <v>1.5059211106537247</v>
      </c>
      <c r="M430" s="1">
        <v>0.10351680178037559</v>
      </c>
    </row>
    <row r="431" spans="1:13" x14ac:dyDescent="0.2">
      <c r="A431">
        <v>1.4478645916095669</v>
      </c>
      <c r="B431">
        <v>3.35</v>
      </c>
      <c r="C431">
        <v>12</v>
      </c>
      <c r="D431">
        <v>9</v>
      </c>
      <c r="E431">
        <v>1</v>
      </c>
      <c r="F431">
        <f t="shared" si="24"/>
        <v>0</v>
      </c>
      <c r="G431">
        <f t="shared" si="25"/>
        <v>-6</v>
      </c>
      <c r="H431">
        <f t="shared" si="26"/>
        <v>-9</v>
      </c>
      <c r="I431">
        <f t="shared" si="27"/>
        <v>1.2089603458369751</v>
      </c>
      <c r="K431" s="1">
        <v>404</v>
      </c>
      <c r="L431" s="1">
        <v>1.2788293811411144</v>
      </c>
      <c r="M431" s="1">
        <v>-0.2141186441486862</v>
      </c>
    </row>
    <row r="432" spans="1:13" x14ac:dyDescent="0.2">
      <c r="A432">
        <v>1.5688384270573581</v>
      </c>
      <c r="B432">
        <v>6.5</v>
      </c>
      <c r="C432">
        <v>12</v>
      </c>
      <c r="D432">
        <v>33</v>
      </c>
      <c r="E432">
        <v>2</v>
      </c>
      <c r="F432">
        <f t="shared" si="24"/>
        <v>0</v>
      </c>
      <c r="G432">
        <f t="shared" si="25"/>
        <v>18</v>
      </c>
      <c r="H432">
        <f t="shared" si="26"/>
        <v>-8</v>
      </c>
      <c r="I432">
        <f t="shared" si="27"/>
        <v>1.8718021769015913</v>
      </c>
      <c r="K432" s="1">
        <v>405</v>
      </c>
      <c r="L432" s="1">
        <v>1.5043623539343753</v>
      </c>
      <c r="M432" s="1">
        <v>0.57507918774546041</v>
      </c>
    </row>
    <row r="433" spans="1:13" x14ac:dyDescent="0.2">
      <c r="A433">
        <v>2.0509534966260854</v>
      </c>
      <c r="B433">
        <v>10.38</v>
      </c>
      <c r="C433">
        <v>18</v>
      </c>
      <c r="D433">
        <v>16</v>
      </c>
      <c r="E433">
        <v>2</v>
      </c>
      <c r="F433">
        <f t="shared" si="24"/>
        <v>6</v>
      </c>
      <c r="G433">
        <f t="shared" si="25"/>
        <v>1</v>
      </c>
      <c r="H433">
        <f t="shared" si="26"/>
        <v>-8</v>
      </c>
      <c r="I433">
        <f t="shared" si="27"/>
        <v>2.3398808777377424</v>
      </c>
      <c r="K433" s="1">
        <v>406</v>
      </c>
      <c r="L433" s="1">
        <v>1.1980630408461759</v>
      </c>
      <c r="M433" s="1">
        <v>0.93373373116758818</v>
      </c>
    </row>
    <row r="434" spans="1:13" x14ac:dyDescent="0.2">
      <c r="A434">
        <v>1.6139764577847677</v>
      </c>
      <c r="B434">
        <v>4.5</v>
      </c>
      <c r="C434">
        <v>14</v>
      </c>
      <c r="D434">
        <v>10</v>
      </c>
      <c r="E434">
        <v>0</v>
      </c>
      <c r="F434">
        <f t="shared" si="24"/>
        <v>2</v>
      </c>
      <c r="G434">
        <f t="shared" si="25"/>
        <v>-5</v>
      </c>
      <c r="H434">
        <f t="shared" si="26"/>
        <v>-10</v>
      </c>
      <c r="I434">
        <f t="shared" si="27"/>
        <v>1.5040773967762742</v>
      </c>
      <c r="K434" s="1">
        <v>407</v>
      </c>
      <c r="L434" s="1">
        <v>1.3145547752813664</v>
      </c>
      <c r="M434" s="1">
        <v>-0.24297115900117605</v>
      </c>
    </row>
    <row r="435" spans="1:13" x14ac:dyDescent="0.2">
      <c r="A435">
        <v>2.1545090383309029</v>
      </c>
      <c r="B435">
        <v>10</v>
      </c>
      <c r="C435">
        <v>18</v>
      </c>
      <c r="D435">
        <v>9</v>
      </c>
      <c r="E435">
        <v>8</v>
      </c>
      <c r="F435">
        <f t="shared" si="24"/>
        <v>6</v>
      </c>
      <c r="G435">
        <f t="shared" si="25"/>
        <v>-6</v>
      </c>
      <c r="H435">
        <f t="shared" si="26"/>
        <v>-2</v>
      </c>
      <c r="I435">
        <f t="shared" si="27"/>
        <v>2.3025850929940459</v>
      </c>
      <c r="K435" s="1">
        <v>408</v>
      </c>
      <c r="L435" s="1">
        <v>1.8653367652675077</v>
      </c>
      <c r="M435" s="1">
        <v>-3.2755301519197477E-2</v>
      </c>
    </row>
    <row r="436" spans="1:13" x14ac:dyDescent="0.2">
      <c r="A436">
        <v>1.4437434825302162</v>
      </c>
      <c r="B436">
        <v>3.81</v>
      </c>
      <c r="C436">
        <v>12</v>
      </c>
      <c r="D436">
        <v>8</v>
      </c>
      <c r="E436">
        <v>1</v>
      </c>
      <c r="F436">
        <f t="shared" si="24"/>
        <v>0</v>
      </c>
      <c r="G436">
        <f t="shared" si="25"/>
        <v>-7</v>
      </c>
      <c r="H436">
        <f t="shared" si="26"/>
        <v>-9</v>
      </c>
      <c r="I436">
        <f t="shared" si="27"/>
        <v>1.3376291891386096</v>
      </c>
      <c r="K436" s="1">
        <v>409</v>
      </c>
      <c r="L436" s="1">
        <v>1.8998643946216607</v>
      </c>
      <c r="M436" s="1">
        <v>-6.7282930873350466E-2</v>
      </c>
    </row>
    <row r="437" spans="1:13" x14ac:dyDescent="0.2">
      <c r="A437">
        <v>1.8159805408880241</v>
      </c>
      <c r="B437">
        <v>8.8000000000000007</v>
      </c>
      <c r="C437">
        <v>16</v>
      </c>
      <c r="D437">
        <v>9</v>
      </c>
      <c r="E437">
        <v>1</v>
      </c>
      <c r="F437">
        <f t="shared" si="24"/>
        <v>4</v>
      </c>
      <c r="G437">
        <f t="shared" si="25"/>
        <v>-6</v>
      </c>
      <c r="H437">
        <f t="shared" si="26"/>
        <v>-9</v>
      </c>
      <c r="I437">
        <f t="shared" si="27"/>
        <v>2.174751721484161</v>
      </c>
      <c r="K437" s="1">
        <v>410</v>
      </c>
      <c r="L437" s="1">
        <v>1.3090417322704708</v>
      </c>
      <c r="M437" s="1">
        <v>0.32215767194514222</v>
      </c>
    </row>
    <row r="438" spans="1:13" x14ac:dyDescent="0.2">
      <c r="A438">
        <v>1.6675508758163247</v>
      </c>
      <c r="B438">
        <v>9.42</v>
      </c>
      <c r="C438">
        <v>14</v>
      </c>
      <c r="D438">
        <v>23</v>
      </c>
      <c r="E438">
        <v>0</v>
      </c>
      <c r="F438">
        <f t="shared" si="24"/>
        <v>2</v>
      </c>
      <c r="G438">
        <f t="shared" si="25"/>
        <v>8</v>
      </c>
      <c r="H438">
        <f t="shared" si="26"/>
        <v>-10</v>
      </c>
      <c r="I438">
        <f t="shared" si="27"/>
        <v>2.2428350885882717</v>
      </c>
      <c r="K438" s="1">
        <v>411</v>
      </c>
      <c r="L438" s="1">
        <v>1.2128916358715058</v>
      </c>
      <c r="M438" s="1">
        <v>0.17340272524838474</v>
      </c>
    </row>
    <row r="439" spans="1:13" x14ac:dyDescent="0.2">
      <c r="A439">
        <v>1.6600306415241242</v>
      </c>
      <c r="B439">
        <v>6.33</v>
      </c>
      <c r="C439">
        <v>12</v>
      </c>
      <c r="D439">
        <v>23</v>
      </c>
      <c r="E439">
        <v>8</v>
      </c>
      <c r="F439">
        <f t="shared" si="24"/>
        <v>0</v>
      </c>
      <c r="G439">
        <f t="shared" si="25"/>
        <v>8</v>
      </c>
      <c r="H439">
        <f t="shared" si="26"/>
        <v>-2</v>
      </c>
      <c r="I439">
        <f t="shared" si="27"/>
        <v>1.8453002361560848</v>
      </c>
      <c r="K439" s="1">
        <v>412</v>
      </c>
      <c r="L439" s="1">
        <v>1.3828429993519051</v>
      </c>
      <c r="M439" s="1">
        <v>0.10781137709222843</v>
      </c>
    </row>
    <row r="440" spans="1:13" x14ac:dyDescent="0.2">
      <c r="A440">
        <v>1.6004947459197156</v>
      </c>
      <c r="B440">
        <v>4</v>
      </c>
      <c r="C440">
        <v>9</v>
      </c>
      <c r="D440">
        <v>22</v>
      </c>
      <c r="E440">
        <v>18</v>
      </c>
      <c r="F440">
        <f t="shared" si="24"/>
        <v>-3</v>
      </c>
      <c r="G440">
        <f t="shared" si="25"/>
        <v>7</v>
      </c>
      <c r="H440">
        <f t="shared" si="26"/>
        <v>8</v>
      </c>
      <c r="I440">
        <f t="shared" si="27"/>
        <v>1.3862943611198906</v>
      </c>
      <c r="K440" s="1">
        <v>413</v>
      </c>
      <c r="L440" s="1">
        <v>2.0842656567805151</v>
      </c>
      <c r="M440" s="1">
        <v>-0.15564700483526295</v>
      </c>
    </row>
    <row r="441" spans="1:13" x14ac:dyDescent="0.2">
      <c r="A441">
        <v>1.5411884282880033</v>
      </c>
      <c r="B441">
        <v>2.9</v>
      </c>
      <c r="C441">
        <v>12</v>
      </c>
      <c r="D441">
        <v>37</v>
      </c>
      <c r="E441">
        <v>0</v>
      </c>
      <c r="F441">
        <f t="shared" si="24"/>
        <v>0</v>
      </c>
      <c r="G441">
        <f t="shared" si="25"/>
        <v>22</v>
      </c>
      <c r="H441">
        <f t="shared" si="26"/>
        <v>-10</v>
      </c>
      <c r="I441">
        <f t="shared" si="27"/>
        <v>1.0647107369924282</v>
      </c>
      <c r="K441" s="1">
        <v>414</v>
      </c>
      <c r="L441" s="1">
        <v>1.6801781104149032</v>
      </c>
      <c r="M441" s="1">
        <v>1.1761023530940884E-2</v>
      </c>
    </row>
    <row r="442" spans="1:13" x14ac:dyDescent="0.2">
      <c r="A442">
        <v>1.5676406622712595</v>
      </c>
      <c r="B442">
        <v>20</v>
      </c>
      <c r="C442">
        <v>12</v>
      </c>
      <c r="D442">
        <v>22</v>
      </c>
      <c r="E442">
        <v>4</v>
      </c>
      <c r="F442">
        <f t="shared" si="24"/>
        <v>0</v>
      </c>
      <c r="G442">
        <f t="shared" si="25"/>
        <v>7</v>
      </c>
      <c r="H442">
        <f t="shared" si="26"/>
        <v>-6</v>
      </c>
      <c r="I442">
        <f t="shared" si="27"/>
        <v>2.9957322735539909</v>
      </c>
      <c r="K442" s="1">
        <v>415</v>
      </c>
      <c r="L442" s="1">
        <v>1.5013419250684006</v>
      </c>
      <c r="M442" s="1">
        <v>-0.4027296364002908</v>
      </c>
    </row>
    <row r="443" spans="1:13" x14ac:dyDescent="0.2">
      <c r="A443">
        <v>2.5159238217563837</v>
      </c>
      <c r="B443">
        <v>11.25</v>
      </c>
      <c r="C443">
        <v>17</v>
      </c>
      <c r="D443">
        <v>28</v>
      </c>
      <c r="E443">
        <v>25</v>
      </c>
      <c r="F443">
        <f t="shared" si="24"/>
        <v>5</v>
      </c>
      <c r="G443">
        <f t="shared" si="25"/>
        <v>13</v>
      </c>
      <c r="H443">
        <f t="shared" si="26"/>
        <v>15</v>
      </c>
      <c r="I443">
        <f t="shared" si="27"/>
        <v>2.4203681286504293</v>
      </c>
      <c r="K443" s="1">
        <v>416</v>
      </c>
      <c r="L443" s="1">
        <v>1.3049206231911203</v>
      </c>
      <c r="M443" s="1">
        <v>-0.2402098861986921</v>
      </c>
    </row>
    <row r="444" spans="1:13" x14ac:dyDescent="0.2">
      <c r="A444">
        <v>1.4464029194629411</v>
      </c>
      <c r="B444">
        <v>3.5</v>
      </c>
      <c r="C444">
        <v>12</v>
      </c>
      <c r="D444">
        <v>14</v>
      </c>
      <c r="E444">
        <v>0</v>
      </c>
      <c r="F444">
        <f t="shared" si="24"/>
        <v>0</v>
      </c>
      <c r="G444">
        <f t="shared" si="25"/>
        <v>-1</v>
      </c>
      <c r="H444">
        <f t="shared" si="26"/>
        <v>-10</v>
      </c>
      <c r="I444">
        <f t="shared" si="27"/>
        <v>1.2527629684953681</v>
      </c>
      <c r="K444" s="1">
        <v>417</v>
      </c>
      <c r="L444" s="1">
        <v>1.5526972782595818</v>
      </c>
      <c r="M444" s="1">
        <v>0.2798841854887284</v>
      </c>
    </row>
    <row r="445" spans="1:13" x14ac:dyDescent="0.2">
      <c r="A445">
        <v>1.8313642969920512</v>
      </c>
      <c r="B445">
        <v>6</v>
      </c>
      <c r="C445">
        <v>15</v>
      </c>
      <c r="D445">
        <v>19</v>
      </c>
      <c r="E445">
        <v>4</v>
      </c>
      <c r="F445">
        <f t="shared" si="24"/>
        <v>3</v>
      </c>
      <c r="G445">
        <f t="shared" si="25"/>
        <v>4</v>
      </c>
      <c r="H445">
        <f t="shared" si="26"/>
        <v>-6</v>
      </c>
      <c r="I445">
        <f t="shared" si="27"/>
        <v>1.791759469228055</v>
      </c>
      <c r="K445" s="1">
        <v>418</v>
      </c>
      <c r="L445" s="1">
        <v>1.8215633221140006</v>
      </c>
      <c r="M445" s="1">
        <v>-0.35368897400168708</v>
      </c>
    </row>
    <row r="446" spans="1:13" x14ac:dyDescent="0.2">
      <c r="A446">
        <v>2.0886683776340171</v>
      </c>
      <c r="B446">
        <v>14.38</v>
      </c>
      <c r="C446">
        <v>17</v>
      </c>
      <c r="D446">
        <v>10</v>
      </c>
      <c r="E446">
        <v>9</v>
      </c>
      <c r="F446">
        <f t="shared" si="24"/>
        <v>5</v>
      </c>
      <c r="G446">
        <f t="shared" si="25"/>
        <v>-5</v>
      </c>
      <c r="H446">
        <f t="shared" si="26"/>
        <v>-1</v>
      </c>
      <c r="I446">
        <f t="shared" si="27"/>
        <v>2.6658383522929006</v>
      </c>
      <c r="K446" s="1">
        <v>419</v>
      </c>
      <c r="L446" s="1">
        <v>1.490537354549698</v>
      </c>
      <c r="M446" s="1">
        <v>-0.31188235820805188</v>
      </c>
    </row>
    <row r="447" spans="1:13" x14ac:dyDescent="0.2">
      <c r="A447">
        <v>1.8598510686142542</v>
      </c>
      <c r="B447">
        <v>6.36</v>
      </c>
      <c r="C447">
        <v>16</v>
      </c>
      <c r="D447">
        <v>25</v>
      </c>
      <c r="E447">
        <v>0</v>
      </c>
      <c r="F447">
        <f t="shared" si="24"/>
        <v>4</v>
      </c>
      <c r="G447">
        <f t="shared" si="25"/>
        <v>10</v>
      </c>
      <c r="H447">
        <f t="shared" si="26"/>
        <v>-10</v>
      </c>
      <c r="I447">
        <f t="shared" si="27"/>
        <v>1.8500283773520307</v>
      </c>
      <c r="K447" s="1">
        <v>420</v>
      </c>
      <c r="L447" s="1">
        <v>1.557839687393209</v>
      </c>
      <c r="M447" s="1">
        <v>0.42454014144349572</v>
      </c>
    </row>
    <row r="448" spans="1:13" x14ac:dyDescent="0.2">
      <c r="A448">
        <v>1.4752506830183947</v>
      </c>
      <c r="B448">
        <v>3.55</v>
      </c>
      <c r="C448">
        <v>12</v>
      </c>
      <c r="D448">
        <v>21</v>
      </c>
      <c r="E448">
        <v>0</v>
      </c>
      <c r="F448">
        <f t="shared" si="24"/>
        <v>0</v>
      </c>
      <c r="G448">
        <f t="shared" si="25"/>
        <v>6</v>
      </c>
      <c r="H448">
        <f t="shared" si="26"/>
        <v>-10</v>
      </c>
      <c r="I448">
        <f t="shared" si="27"/>
        <v>1.2669476034873244</v>
      </c>
      <c r="K448" s="1">
        <v>421</v>
      </c>
      <c r="L448" s="1">
        <v>1.6360436753281462</v>
      </c>
      <c r="M448" s="1">
        <v>0.21241113757645391</v>
      </c>
    </row>
    <row r="449" spans="1:13" x14ac:dyDescent="0.2">
      <c r="A449">
        <v>1.796669844850094</v>
      </c>
      <c r="B449">
        <v>3</v>
      </c>
      <c r="C449">
        <v>15</v>
      </c>
      <c r="D449">
        <v>32</v>
      </c>
      <c r="E449">
        <v>0</v>
      </c>
      <c r="F449">
        <f t="shared" si="24"/>
        <v>3</v>
      </c>
      <c r="G449">
        <f t="shared" si="25"/>
        <v>17</v>
      </c>
      <c r="H449">
        <f t="shared" si="26"/>
        <v>-10</v>
      </c>
      <c r="I449">
        <f t="shared" si="27"/>
        <v>1.0986122886681098</v>
      </c>
      <c r="K449" s="1">
        <v>422</v>
      </c>
      <c r="L449" s="1">
        <v>1.809199994875949</v>
      </c>
      <c r="M449" s="1">
        <v>-8.1090552724349951E-2</v>
      </c>
    </row>
    <row r="450" spans="1:13" x14ac:dyDescent="0.2">
      <c r="A450">
        <v>2.0640388077306375</v>
      </c>
      <c r="B450">
        <v>4.5</v>
      </c>
      <c r="C450">
        <v>16</v>
      </c>
      <c r="D450">
        <v>21</v>
      </c>
      <c r="E450">
        <v>10</v>
      </c>
      <c r="F450">
        <f t="shared" si="24"/>
        <v>4</v>
      </c>
      <c r="G450">
        <f t="shared" si="25"/>
        <v>6</v>
      </c>
      <c r="H450">
        <f t="shared" si="26"/>
        <v>0</v>
      </c>
      <c r="I450">
        <f t="shared" si="27"/>
        <v>1.5040773967762742</v>
      </c>
      <c r="K450" s="1">
        <v>423</v>
      </c>
      <c r="L450" s="1">
        <v>1.6760570013355527</v>
      </c>
      <c r="M450" s="1">
        <v>0.49299669903397048</v>
      </c>
    </row>
    <row r="451" spans="1:13" x14ac:dyDescent="0.2">
      <c r="A451">
        <v>1.5370673192086528</v>
      </c>
      <c r="B451">
        <v>6.63</v>
      </c>
      <c r="C451">
        <v>12</v>
      </c>
      <c r="D451">
        <v>36</v>
      </c>
      <c r="E451">
        <v>0</v>
      </c>
      <c r="F451">
        <f t="shared" si="24"/>
        <v>0</v>
      </c>
      <c r="G451">
        <f t="shared" si="25"/>
        <v>21</v>
      </c>
      <c r="H451">
        <f t="shared" si="26"/>
        <v>-10</v>
      </c>
      <c r="I451">
        <f t="shared" si="27"/>
        <v>1.8916048041977711</v>
      </c>
      <c r="K451" s="1">
        <v>424</v>
      </c>
      <c r="L451" s="1">
        <v>1.3007995141117699</v>
      </c>
      <c r="M451" s="1">
        <v>-0.137648704306089</v>
      </c>
    </row>
    <row r="452" spans="1:13" x14ac:dyDescent="0.2">
      <c r="A452">
        <v>1.7171710075563349</v>
      </c>
      <c r="B452">
        <v>9.3000000000000007</v>
      </c>
      <c r="C452">
        <v>15</v>
      </c>
      <c r="D452">
        <v>2</v>
      </c>
      <c r="E452">
        <v>2</v>
      </c>
      <c r="F452">
        <f t="shared" ref="F452:F515" si="28">C452-12</f>
        <v>3</v>
      </c>
      <c r="G452">
        <f t="shared" ref="G452:G515" si="29">D452-15</f>
        <v>-13</v>
      </c>
      <c r="H452">
        <f t="shared" ref="H452:H515" si="30">E452-10</f>
        <v>-8</v>
      </c>
      <c r="I452">
        <f t="shared" ref="I452:I515" si="31">LN(B452)</f>
        <v>2.2300144001592104</v>
      </c>
      <c r="K452" s="1">
        <v>425</v>
      </c>
      <c r="L452" s="1">
        <v>1.2281085691877285</v>
      </c>
      <c r="M452" s="1">
        <v>-0.1294962805196187</v>
      </c>
    </row>
    <row r="453" spans="1:13" x14ac:dyDescent="0.2">
      <c r="A453">
        <v>1.4340395922248894</v>
      </c>
      <c r="B453">
        <v>3</v>
      </c>
      <c r="C453">
        <v>12</v>
      </c>
      <c r="D453">
        <v>11</v>
      </c>
      <c r="E453">
        <v>0</v>
      </c>
      <c r="F453">
        <f t="shared" si="28"/>
        <v>0</v>
      </c>
      <c r="G453">
        <f t="shared" si="29"/>
        <v>-4</v>
      </c>
      <c r="H453">
        <f t="shared" si="30"/>
        <v>-10</v>
      </c>
      <c r="I453">
        <f t="shared" si="31"/>
        <v>1.0986122886681098</v>
      </c>
      <c r="K453" s="1">
        <v>426</v>
      </c>
      <c r="L453" s="1">
        <v>1.7749636192399654</v>
      </c>
      <c r="M453" s="1">
        <v>-0.67635133057185559</v>
      </c>
    </row>
    <row r="454" spans="1:13" x14ac:dyDescent="0.2">
      <c r="A454">
        <v>1.5976861906128119</v>
      </c>
      <c r="B454">
        <v>3.25</v>
      </c>
      <c r="C454">
        <v>12</v>
      </c>
      <c r="D454">
        <v>40</v>
      </c>
      <c r="E454">
        <v>2</v>
      </c>
      <c r="F454">
        <f t="shared" si="28"/>
        <v>0</v>
      </c>
      <c r="G454">
        <f t="shared" si="29"/>
        <v>25</v>
      </c>
      <c r="H454">
        <f t="shared" si="30"/>
        <v>-8</v>
      </c>
      <c r="I454">
        <f t="shared" si="31"/>
        <v>1.1786549963416462</v>
      </c>
      <c r="K454" s="1">
        <v>427</v>
      </c>
      <c r="L454" s="1">
        <v>2.3326055353972803</v>
      </c>
      <c r="M454" s="1">
        <v>0.19312310891097528</v>
      </c>
    </row>
    <row r="455" spans="1:13" x14ac:dyDescent="0.2">
      <c r="A455">
        <v>1.4561068097682679</v>
      </c>
      <c r="B455">
        <v>1.5</v>
      </c>
      <c r="C455">
        <v>12</v>
      </c>
      <c r="D455">
        <v>11</v>
      </c>
      <c r="E455">
        <v>1</v>
      </c>
      <c r="F455">
        <f t="shared" si="28"/>
        <v>0</v>
      </c>
      <c r="G455">
        <f t="shared" si="29"/>
        <v>-4</v>
      </c>
      <c r="H455">
        <f t="shared" si="30"/>
        <v>-9</v>
      </c>
      <c r="I455">
        <f t="shared" si="31"/>
        <v>0.40546510810816438</v>
      </c>
      <c r="K455" s="1">
        <v>428</v>
      </c>
      <c r="L455" s="1">
        <v>1.2128916358715058</v>
      </c>
      <c r="M455" s="1">
        <v>-0.15510134172365131</v>
      </c>
    </row>
    <row r="456" spans="1:13" x14ac:dyDescent="0.2">
      <c r="A456">
        <v>1.580267896869838</v>
      </c>
      <c r="B456">
        <v>5.9</v>
      </c>
      <c r="C456">
        <v>12</v>
      </c>
      <c r="D456">
        <v>9</v>
      </c>
      <c r="E456">
        <v>7</v>
      </c>
      <c r="F456">
        <f t="shared" si="28"/>
        <v>0</v>
      </c>
      <c r="G456">
        <f t="shared" si="29"/>
        <v>-6</v>
      </c>
      <c r="H456">
        <f t="shared" si="30"/>
        <v>-3</v>
      </c>
      <c r="I456">
        <f t="shared" si="31"/>
        <v>1.7749523509116738</v>
      </c>
      <c r="K456" s="1">
        <v>429</v>
      </c>
      <c r="L456" s="1">
        <v>1.4478645916095669</v>
      </c>
      <c r="M456" s="1">
        <v>-0.23890424577259184</v>
      </c>
    </row>
    <row r="457" spans="1:13" x14ac:dyDescent="0.2">
      <c r="A457">
        <v>1.9398777206290674</v>
      </c>
      <c r="B457">
        <v>8</v>
      </c>
      <c r="C457">
        <v>16</v>
      </c>
      <c r="D457">
        <v>23</v>
      </c>
      <c r="E457">
        <v>4</v>
      </c>
      <c r="F457">
        <f t="shared" si="28"/>
        <v>4</v>
      </c>
      <c r="G457">
        <f t="shared" si="29"/>
        <v>8</v>
      </c>
      <c r="H457">
        <f t="shared" si="30"/>
        <v>-6</v>
      </c>
      <c r="I457">
        <f t="shared" si="31"/>
        <v>2.0794415416798357</v>
      </c>
      <c r="K457" s="1">
        <v>430</v>
      </c>
      <c r="L457" s="1">
        <v>1.5688384270573581</v>
      </c>
      <c r="M457" s="1">
        <v>0.30296374984423324</v>
      </c>
    </row>
    <row r="458" spans="1:13" x14ac:dyDescent="0.2">
      <c r="A458">
        <v>1.3007995141117699</v>
      </c>
      <c r="B458">
        <v>2.9</v>
      </c>
      <c r="C458">
        <v>11</v>
      </c>
      <c r="D458">
        <v>1</v>
      </c>
      <c r="E458">
        <v>0</v>
      </c>
      <c r="F458">
        <f t="shared" si="28"/>
        <v>-1</v>
      </c>
      <c r="G458">
        <f t="shared" si="29"/>
        <v>-14</v>
      </c>
      <c r="H458">
        <f t="shared" si="30"/>
        <v>-10</v>
      </c>
      <c r="I458">
        <f t="shared" si="31"/>
        <v>1.0647107369924282</v>
      </c>
      <c r="K458" s="1">
        <v>431</v>
      </c>
      <c r="L458" s="1">
        <v>2.0509534966260854</v>
      </c>
      <c r="M458" s="1">
        <v>0.28892738111165706</v>
      </c>
    </row>
    <row r="459" spans="1:13" x14ac:dyDescent="0.2">
      <c r="A459">
        <v>1.9832724674356994</v>
      </c>
      <c r="B459">
        <v>3.29</v>
      </c>
      <c r="C459">
        <v>14</v>
      </c>
      <c r="D459">
        <v>30</v>
      </c>
      <c r="E459">
        <v>13</v>
      </c>
      <c r="F459">
        <f t="shared" si="28"/>
        <v>2</v>
      </c>
      <c r="G459">
        <f t="shared" si="29"/>
        <v>15</v>
      </c>
      <c r="H459">
        <f t="shared" si="30"/>
        <v>3</v>
      </c>
      <c r="I459">
        <f t="shared" si="31"/>
        <v>1.1908875647772805</v>
      </c>
      <c r="K459" s="1">
        <v>432</v>
      </c>
      <c r="L459" s="1">
        <v>1.6139764577847677</v>
      </c>
      <c r="M459" s="1">
        <v>-0.10989906100849356</v>
      </c>
    </row>
    <row r="460" spans="1:13" x14ac:dyDescent="0.2">
      <c r="A460">
        <v>2.4699490181761257</v>
      </c>
      <c r="B460">
        <v>6.5</v>
      </c>
      <c r="C460">
        <v>14</v>
      </c>
      <c r="D460">
        <v>41</v>
      </c>
      <c r="E460">
        <v>33</v>
      </c>
      <c r="F460">
        <f t="shared" si="28"/>
        <v>2</v>
      </c>
      <c r="G460">
        <f t="shared" si="29"/>
        <v>26</v>
      </c>
      <c r="H460">
        <f t="shared" si="30"/>
        <v>23</v>
      </c>
      <c r="I460">
        <f t="shared" si="31"/>
        <v>1.8718021769015913</v>
      </c>
      <c r="K460" s="1">
        <v>433</v>
      </c>
      <c r="L460" s="1">
        <v>2.1545090383309029</v>
      </c>
      <c r="M460" s="1">
        <v>0.148076054663143</v>
      </c>
    </row>
    <row r="461" spans="1:13" x14ac:dyDescent="0.2">
      <c r="A461">
        <v>1.5054630341477511</v>
      </c>
      <c r="B461">
        <v>4</v>
      </c>
      <c r="C461">
        <v>13</v>
      </c>
      <c r="D461">
        <v>6</v>
      </c>
      <c r="E461">
        <v>0</v>
      </c>
      <c r="F461">
        <f t="shared" si="28"/>
        <v>1</v>
      </c>
      <c r="G461">
        <f t="shared" si="29"/>
        <v>-9</v>
      </c>
      <c r="H461">
        <f t="shared" si="30"/>
        <v>-10</v>
      </c>
      <c r="I461">
        <f t="shared" si="31"/>
        <v>1.3862943611198906</v>
      </c>
      <c r="K461" s="1">
        <v>434</v>
      </c>
      <c r="L461" s="1">
        <v>1.4437434825302162</v>
      </c>
      <c r="M461" s="1">
        <v>-0.10611429339160661</v>
      </c>
    </row>
    <row r="462" spans="1:13" x14ac:dyDescent="0.2">
      <c r="A462">
        <v>1.6180975668641182</v>
      </c>
      <c r="B462">
        <v>6</v>
      </c>
      <c r="C462">
        <v>14</v>
      </c>
      <c r="D462">
        <v>11</v>
      </c>
      <c r="E462">
        <v>0</v>
      </c>
      <c r="F462">
        <f t="shared" si="28"/>
        <v>2</v>
      </c>
      <c r="G462">
        <f t="shared" si="29"/>
        <v>-4</v>
      </c>
      <c r="H462">
        <f t="shared" si="30"/>
        <v>-10</v>
      </c>
      <c r="I462">
        <f t="shared" si="31"/>
        <v>1.791759469228055</v>
      </c>
      <c r="K462" s="1">
        <v>435</v>
      </c>
      <c r="L462" s="1">
        <v>1.8159805408880241</v>
      </c>
      <c r="M462" s="1">
        <v>0.35877118059613688</v>
      </c>
    </row>
    <row r="463" spans="1:13" x14ac:dyDescent="0.2">
      <c r="A463">
        <v>1.9410577810015417</v>
      </c>
      <c r="B463">
        <v>4.08</v>
      </c>
      <c r="C463">
        <v>12</v>
      </c>
      <c r="D463">
        <v>43</v>
      </c>
      <c r="E463">
        <v>17</v>
      </c>
      <c r="F463">
        <f t="shared" si="28"/>
        <v>0</v>
      </c>
      <c r="G463">
        <f t="shared" si="29"/>
        <v>28</v>
      </c>
      <c r="H463">
        <f t="shared" si="30"/>
        <v>7</v>
      </c>
      <c r="I463">
        <f t="shared" si="31"/>
        <v>1.4060969884160703</v>
      </c>
      <c r="K463" s="1">
        <v>436</v>
      </c>
      <c r="L463" s="1">
        <v>1.6675508758163247</v>
      </c>
      <c r="M463" s="1">
        <v>0.57528421277194708</v>
      </c>
    </row>
    <row r="464" spans="1:13" x14ac:dyDescent="0.2">
      <c r="A464">
        <v>1.5935650815334614</v>
      </c>
      <c r="B464">
        <v>3.75</v>
      </c>
      <c r="C464">
        <v>12</v>
      </c>
      <c r="D464">
        <v>39</v>
      </c>
      <c r="E464">
        <v>2</v>
      </c>
      <c r="F464">
        <f t="shared" si="28"/>
        <v>0</v>
      </c>
      <c r="G464">
        <f t="shared" si="29"/>
        <v>24</v>
      </c>
      <c r="H464">
        <f t="shared" si="30"/>
        <v>-8</v>
      </c>
      <c r="I464">
        <f t="shared" si="31"/>
        <v>1.3217558399823195</v>
      </c>
      <c r="K464" s="1">
        <v>437</v>
      </c>
      <c r="L464" s="1">
        <v>1.6600306415241242</v>
      </c>
      <c r="M464" s="1">
        <v>0.18526959463196069</v>
      </c>
    </row>
    <row r="465" spans="1:13" x14ac:dyDescent="0.2">
      <c r="A465">
        <v>1.7562601180821875</v>
      </c>
      <c r="B465">
        <v>3.05</v>
      </c>
      <c r="C465">
        <v>8</v>
      </c>
      <c r="D465">
        <v>50</v>
      </c>
      <c r="E465">
        <v>24</v>
      </c>
      <c r="F465">
        <f t="shared" si="28"/>
        <v>-4</v>
      </c>
      <c r="G465">
        <f t="shared" si="29"/>
        <v>35</v>
      </c>
      <c r="H465">
        <f t="shared" si="30"/>
        <v>14</v>
      </c>
      <c r="I465">
        <f t="shared" si="31"/>
        <v>1.1151415906193203</v>
      </c>
      <c r="K465" s="1">
        <v>438</v>
      </c>
      <c r="L465" s="1">
        <v>1.6004947459197156</v>
      </c>
      <c r="M465" s="1">
        <v>-0.21420038479982506</v>
      </c>
    </row>
    <row r="466" spans="1:13" x14ac:dyDescent="0.2">
      <c r="A466">
        <v>1.937200579282718</v>
      </c>
      <c r="B466">
        <v>3.5</v>
      </c>
      <c r="C466">
        <v>12</v>
      </c>
      <c r="D466">
        <v>26</v>
      </c>
      <c r="E466">
        <v>20</v>
      </c>
      <c r="F466">
        <f t="shared" si="28"/>
        <v>0</v>
      </c>
      <c r="G466">
        <f t="shared" si="29"/>
        <v>11</v>
      </c>
      <c r="H466">
        <f t="shared" si="30"/>
        <v>10</v>
      </c>
      <c r="I466">
        <f t="shared" si="31"/>
        <v>1.2527629684953681</v>
      </c>
      <c r="K466" s="1">
        <v>439</v>
      </c>
      <c r="L466" s="1">
        <v>1.5411884282880033</v>
      </c>
      <c r="M466" s="1">
        <v>-0.47647769129557505</v>
      </c>
    </row>
    <row r="467" spans="1:13" x14ac:dyDescent="0.2">
      <c r="A467">
        <v>1.4326395958237372</v>
      </c>
      <c r="B467">
        <v>2.92</v>
      </c>
      <c r="C467">
        <v>3</v>
      </c>
      <c r="D467">
        <v>51</v>
      </c>
      <c r="E467">
        <v>30</v>
      </c>
      <c r="F467">
        <f t="shared" si="28"/>
        <v>-9</v>
      </c>
      <c r="G467">
        <f t="shared" si="29"/>
        <v>36</v>
      </c>
      <c r="H467">
        <f t="shared" si="30"/>
        <v>20</v>
      </c>
      <c r="I467">
        <f t="shared" si="31"/>
        <v>1.0715836162801904</v>
      </c>
      <c r="K467" s="1">
        <v>440</v>
      </c>
      <c r="L467" s="1">
        <v>1.5676406622712595</v>
      </c>
      <c r="M467" s="1">
        <v>1.4280916112827313</v>
      </c>
    </row>
    <row r="468" spans="1:13" x14ac:dyDescent="0.2">
      <c r="A468">
        <v>1.5076466901608776</v>
      </c>
      <c r="B468">
        <v>4.5</v>
      </c>
      <c r="C468">
        <v>11</v>
      </c>
      <c r="D468">
        <v>3</v>
      </c>
      <c r="E468">
        <v>9</v>
      </c>
      <c r="F468">
        <f t="shared" si="28"/>
        <v>-1</v>
      </c>
      <c r="G468">
        <f t="shared" si="29"/>
        <v>-12</v>
      </c>
      <c r="H468">
        <f t="shared" si="30"/>
        <v>-1</v>
      </c>
      <c r="I468">
        <f t="shared" si="31"/>
        <v>1.5040773967762742</v>
      </c>
      <c r="K468" s="1">
        <v>441</v>
      </c>
      <c r="L468" s="1">
        <v>2.5159238217563837</v>
      </c>
      <c r="M468" s="1">
        <v>-9.5555693105954465E-2</v>
      </c>
    </row>
    <row r="469" spans="1:13" x14ac:dyDescent="0.2">
      <c r="A469">
        <v>1.6992248990923069</v>
      </c>
      <c r="B469">
        <v>3.35</v>
      </c>
      <c r="C469">
        <v>15</v>
      </c>
      <c r="D469">
        <v>3</v>
      </c>
      <c r="E469">
        <v>1</v>
      </c>
      <c r="F469">
        <f t="shared" si="28"/>
        <v>3</v>
      </c>
      <c r="G469">
        <f t="shared" si="29"/>
        <v>-12</v>
      </c>
      <c r="H469">
        <f t="shared" si="30"/>
        <v>-9</v>
      </c>
      <c r="I469">
        <f t="shared" si="31"/>
        <v>1.2089603458369751</v>
      </c>
      <c r="K469" s="1">
        <v>442</v>
      </c>
      <c r="L469" s="1">
        <v>1.4464029194629411</v>
      </c>
      <c r="M469" s="1">
        <v>-0.19363995096757303</v>
      </c>
    </row>
    <row r="470" spans="1:13" x14ac:dyDescent="0.2">
      <c r="A470">
        <v>1.5570999991130841</v>
      </c>
      <c r="B470">
        <v>5.95</v>
      </c>
      <c r="C470">
        <v>11</v>
      </c>
      <c r="D470">
        <v>15</v>
      </c>
      <c r="E470">
        <v>9</v>
      </c>
      <c r="F470">
        <f t="shared" si="28"/>
        <v>-1</v>
      </c>
      <c r="G470">
        <f t="shared" si="29"/>
        <v>0</v>
      </c>
      <c r="H470">
        <f t="shared" si="30"/>
        <v>-1</v>
      </c>
      <c r="I470">
        <f t="shared" si="31"/>
        <v>1.7833912195575383</v>
      </c>
      <c r="K470" s="1">
        <v>443</v>
      </c>
      <c r="L470" s="1">
        <v>1.8313642969920512</v>
      </c>
      <c r="M470" s="1">
        <v>-3.9604827763996209E-2</v>
      </c>
    </row>
    <row r="471" spans="1:13" x14ac:dyDescent="0.2">
      <c r="A471">
        <v>1.5911695519612636</v>
      </c>
      <c r="B471">
        <v>8</v>
      </c>
      <c r="C471">
        <v>12</v>
      </c>
      <c r="D471">
        <v>17</v>
      </c>
      <c r="E471">
        <v>6</v>
      </c>
      <c r="F471">
        <f t="shared" si="28"/>
        <v>0</v>
      </c>
      <c r="G471">
        <f t="shared" si="29"/>
        <v>2</v>
      </c>
      <c r="H471">
        <f t="shared" si="30"/>
        <v>-4</v>
      </c>
      <c r="I471">
        <f t="shared" si="31"/>
        <v>2.0794415416798357</v>
      </c>
      <c r="K471" s="1">
        <v>444</v>
      </c>
      <c r="L471" s="1">
        <v>2.0886683776340171</v>
      </c>
      <c r="M471" s="1">
        <v>0.57716997465888342</v>
      </c>
    </row>
    <row r="472" spans="1:13" x14ac:dyDescent="0.2">
      <c r="A472">
        <v>0.80083542065173752</v>
      </c>
      <c r="B472">
        <v>3</v>
      </c>
      <c r="C472">
        <v>4</v>
      </c>
      <c r="D472">
        <v>36</v>
      </c>
      <c r="E472">
        <v>0</v>
      </c>
      <c r="F472">
        <f t="shared" si="28"/>
        <v>-8</v>
      </c>
      <c r="G472">
        <f t="shared" si="29"/>
        <v>21</v>
      </c>
      <c r="H472">
        <f t="shared" si="30"/>
        <v>-10</v>
      </c>
      <c r="I472">
        <f t="shared" si="31"/>
        <v>1.0986122886681098</v>
      </c>
      <c r="K472" s="1">
        <v>445</v>
      </c>
      <c r="L472" s="1">
        <v>1.8598510686142542</v>
      </c>
      <c r="M472" s="1">
        <v>-9.8226912622234597E-3</v>
      </c>
    </row>
    <row r="473" spans="1:13" x14ac:dyDescent="0.2">
      <c r="A473">
        <v>1.4389797697434636</v>
      </c>
      <c r="B473">
        <v>5</v>
      </c>
      <c r="C473">
        <v>9</v>
      </c>
      <c r="D473">
        <v>31</v>
      </c>
      <c r="E473">
        <v>9</v>
      </c>
      <c r="F473">
        <f t="shared" si="28"/>
        <v>-3</v>
      </c>
      <c r="G473">
        <f t="shared" si="29"/>
        <v>16</v>
      </c>
      <c r="H473">
        <f t="shared" si="30"/>
        <v>-1</v>
      </c>
      <c r="I473">
        <f t="shared" si="31"/>
        <v>1.6094379124341003</v>
      </c>
      <c r="K473" s="1">
        <v>446</v>
      </c>
      <c r="L473" s="1">
        <v>1.4752506830183947</v>
      </c>
      <c r="M473" s="1">
        <v>-0.2083030795310703</v>
      </c>
    </row>
    <row r="474" spans="1:13" x14ac:dyDescent="0.2">
      <c r="A474">
        <v>1.5140662442397026</v>
      </c>
      <c r="B474">
        <v>5.5</v>
      </c>
      <c r="C474">
        <v>12</v>
      </c>
      <c r="D474">
        <v>9</v>
      </c>
      <c r="E474">
        <v>4</v>
      </c>
      <c r="F474">
        <f t="shared" si="28"/>
        <v>0</v>
      </c>
      <c r="G474">
        <f t="shared" si="29"/>
        <v>-6</v>
      </c>
      <c r="H474">
        <f t="shared" si="30"/>
        <v>-6</v>
      </c>
      <c r="I474">
        <f t="shared" si="31"/>
        <v>1.7047480922384253</v>
      </c>
      <c r="K474" s="1">
        <v>447</v>
      </c>
      <c r="L474" s="1">
        <v>1.796669844850094</v>
      </c>
      <c r="M474" s="1">
        <v>-0.69805755618198417</v>
      </c>
    </row>
    <row r="475" spans="1:13" x14ac:dyDescent="0.2">
      <c r="A475">
        <v>1.7824661491185414</v>
      </c>
      <c r="B475">
        <v>2.65</v>
      </c>
      <c r="C475">
        <v>12</v>
      </c>
      <c r="D475">
        <v>42</v>
      </c>
      <c r="E475">
        <v>10</v>
      </c>
      <c r="F475">
        <f t="shared" si="28"/>
        <v>0</v>
      </c>
      <c r="G475">
        <f t="shared" si="29"/>
        <v>27</v>
      </c>
      <c r="H475">
        <f t="shared" si="30"/>
        <v>0</v>
      </c>
      <c r="I475">
        <f t="shared" si="31"/>
        <v>0.97455963999813078</v>
      </c>
      <c r="K475" s="1">
        <v>448</v>
      </c>
      <c r="L475" s="1">
        <v>2.0640388077306375</v>
      </c>
      <c r="M475" s="1">
        <v>-0.55996141095436336</v>
      </c>
    </row>
    <row r="476" spans="1:13" x14ac:dyDescent="0.2">
      <c r="A476">
        <v>1.3090417322704708</v>
      </c>
      <c r="B476">
        <v>3</v>
      </c>
      <c r="C476">
        <v>11</v>
      </c>
      <c r="D476">
        <v>3</v>
      </c>
      <c r="E476">
        <v>0</v>
      </c>
      <c r="F476">
        <f t="shared" si="28"/>
        <v>-1</v>
      </c>
      <c r="G476">
        <f t="shared" si="29"/>
        <v>-12</v>
      </c>
      <c r="H476">
        <f t="shared" si="30"/>
        <v>-10</v>
      </c>
      <c r="I476">
        <f t="shared" si="31"/>
        <v>1.0986122886681098</v>
      </c>
      <c r="K476" s="1">
        <v>449</v>
      </c>
      <c r="L476" s="1">
        <v>1.5370673192086528</v>
      </c>
      <c r="M476" s="1">
        <v>0.3545374849891183</v>
      </c>
    </row>
    <row r="477" spans="1:13" x14ac:dyDescent="0.2">
      <c r="A477">
        <v>1.8501294738953027</v>
      </c>
      <c r="B477">
        <v>4.5</v>
      </c>
      <c r="C477">
        <v>12</v>
      </c>
      <c r="D477">
        <v>37</v>
      </c>
      <c r="E477">
        <v>14</v>
      </c>
      <c r="F477">
        <f t="shared" si="28"/>
        <v>0</v>
      </c>
      <c r="G477">
        <f t="shared" si="29"/>
        <v>22</v>
      </c>
      <c r="H477">
        <f t="shared" si="30"/>
        <v>4</v>
      </c>
      <c r="I477">
        <f t="shared" si="31"/>
        <v>1.5040773967762742</v>
      </c>
      <c r="K477" s="1">
        <v>450</v>
      </c>
      <c r="L477" s="1">
        <v>1.7171710075563349</v>
      </c>
      <c r="M477" s="1">
        <v>0.51284339260287548</v>
      </c>
    </row>
    <row r="478" spans="1:13" x14ac:dyDescent="0.2">
      <c r="A478">
        <v>2.3370876364098807</v>
      </c>
      <c r="B478">
        <v>17.5</v>
      </c>
      <c r="C478">
        <v>16</v>
      </c>
      <c r="D478">
        <v>23</v>
      </c>
      <c r="E478">
        <v>22</v>
      </c>
      <c r="F478">
        <f t="shared" si="28"/>
        <v>4</v>
      </c>
      <c r="G478">
        <f t="shared" si="29"/>
        <v>8</v>
      </c>
      <c r="H478">
        <f t="shared" si="30"/>
        <v>12</v>
      </c>
      <c r="I478">
        <f t="shared" si="31"/>
        <v>2.8622008809294686</v>
      </c>
      <c r="K478" s="1">
        <v>451</v>
      </c>
      <c r="L478" s="1">
        <v>1.4340395922248894</v>
      </c>
      <c r="M478" s="1">
        <v>-0.33542730355677963</v>
      </c>
    </row>
    <row r="479" spans="1:13" x14ac:dyDescent="0.2">
      <c r="A479">
        <v>1.6776157580549016</v>
      </c>
      <c r="B479">
        <v>8.18</v>
      </c>
      <c r="C479">
        <v>13</v>
      </c>
      <c r="D479">
        <v>21</v>
      </c>
      <c r="E479">
        <v>5</v>
      </c>
      <c r="F479">
        <f t="shared" si="28"/>
        <v>1</v>
      </c>
      <c r="G479">
        <f t="shared" si="29"/>
        <v>6</v>
      </c>
      <c r="H479">
        <f t="shared" si="30"/>
        <v>-5</v>
      </c>
      <c r="I479">
        <f t="shared" si="31"/>
        <v>2.1016921506146558</v>
      </c>
      <c r="K479" s="1">
        <v>452</v>
      </c>
      <c r="L479" s="1">
        <v>1.5976861906128119</v>
      </c>
      <c r="M479" s="1">
        <v>-0.41903119427116575</v>
      </c>
    </row>
    <row r="480" spans="1:13" x14ac:dyDescent="0.2">
      <c r="A480">
        <v>1.9749331647042749</v>
      </c>
      <c r="B480">
        <v>9.09</v>
      </c>
      <c r="C480">
        <v>15</v>
      </c>
      <c r="D480">
        <v>11</v>
      </c>
      <c r="E480">
        <v>12</v>
      </c>
      <c r="F480">
        <f t="shared" si="28"/>
        <v>3</v>
      </c>
      <c r="G480">
        <f t="shared" si="29"/>
        <v>-4</v>
      </c>
      <c r="H480">
        <f t="shared" si="30"/>
        <v>2</v>
      </c>
      <c r="I480">
        <f t="shared" si="31"/>
        <v>2.2071749081893874</v>
      </c>
      <c r="K480" s="1">
        <v>453</v>
      </c>
      <c r="L480" s="1">
        <v>1.4561068097682679</v>
      </c>
      <c r="M480" s="1">
        <v>-1.0506417016601035</v>
      </c>
    </row>
    <row r="481" spans="1:13" x14ac:dyDescent="0.2">
      <c r="A481">
        <v>2.1879359874716804</v>
      </c>
      <c r="B481">
        <v>11.82</v>
      </c>
      <c r="C481">
        <v>16</v>
      </c>
      <c r="D481">
        <v>35</v>
      </c>
      <c r="E481">
        <v>13</v>
      </c>
      <c r="F481">
        <f t="shared" si="28"/>
        <v>4</v>
      </c>
      <c r="G481">
        <f t="shared" si="29"/>
        <v>20</v>
      </c>
      <c r="H481">
        <f t="shared" si="30"/>
        <v>3</v>
      </c>
      <c r="I481">
        <f t="shared" si="31"/>
        <v>2.4697930119779521</v>
      </c>
      <c r="K481" s="1">
        <v>454</v>
      </c>
      <c r="L481" s="1">
        <v>1.580267896869838</v>
      </c>
      <c r="M481" s="1">
        <v>0.19468445404183576</v>
      </c>
    </row>
    <row r="482" spans="1:13" x14ac:dyDescent="0.2">
      <c r="A482">
        <v>1.5617939736847561</v>
      </c>
      <c r="B482">
        <v>3.25</v>
      </c>
      <c r="C482">
        <v>12</v>
      </c>
      <c r="D482">
        <v>42</v>
      </c>
      <c r="E482">
        <v>0</v>
      </c>
      <c r="F482">
        <f t="shared" si="28"/>
        <v>0</v>
      </c>
      <c r="G482">
        <f t="shared" si="29"/>
        <v>27</v>
      </c>
      <c r="H482">
        <f t="shared" si="30"/>
        <v>-10</v>
      </c>
      <c r="I482">
        <f t="shared" si="31"/>
        <v>1.1786549963416462</v>
      </c>
      <c r="K482" s="1">
        <v>455</v>
      </c>
      <c r="L482" s="1">
        <v>1.9398777206290674</v>
      </c>
      <c r="M482" s="1">
        <v>0.13956382105076837</v>
      </c>
    </row>
    <row r="483" spans="1:13" x14ac:dyDescent="0.2">
      <c r="A483">
        <v>1.4010707195900851</v>
      </c>
      <c r="B483">
        <v>4.5</v>
      </c>
      <c r="C483">
        <v>12</v>
      </c>
      <c r="D483">
        <v>3</v>
      </c>
      <c r="E483">
        <v>0</v>
      </c>
      <c r="F483">
        <f t="shared" si="28"/>
        <v>0</v>
      </c>
      <c r="G483">
        <f t="shared" si="29"/>
        <v>-12</v>
      </c>
      <c r="H483">
        <f t="shared" si="30"/>
        <v>-10</v>
      </c>
      <c r="I483">
        <f t="shared" si="31"/>
        <v>1.5040773967762742</v>
      </c>
      <c r="K483" s="1">
        <v>456</v>
      </c>
      <c r="L483" s="1">
        <v>1.3007995141117699</v>
      </c>
      <c r="M483" s="1">
        <v>-0.23608877711934162</v>
      </c>
    </row>
    <row r="484" spans="1:13" x14ac:dyDescent="0.2">
      <c r="A484">
        <v>1.4422818103835906</v>
      </c>
      <c r="B484">
        <v>4.5</v>
      </c>
      <c r="C484">
        <v>12</v>
      </c>
      <c r="D484">
        <v>13</v>
      </c>
      <c r="E484">
        <v>0</v>
      </c>
      <c r="F484">
        <f t="shared" si="28"/>
        <v>0</v>
      </c>
      <c r="G484">
        <f t="shared" si="29"/>
        <v>-2</v>
      </c>
      <c r="H484">
        <f t="shared" si="30"/>
        <v>-10</v>
      </c>
      <c r="I484">
        <f t="shared" si="31"/>
        <v>1.5040773967762742</v>
      </c>
      <c r="K484" s="1">
        <v>457</v>
      </c>
      <c r="L484" s="1">
        <v>1.9832724674356994</v>
      </c>
      <c r="M484" s="1">
        <v>-0.79238490265841888</v>
      </c>
    </row>
    <row r="485" spans="1:13" x14ac:dyDescent="0.2">
      <c r="A485">
        <v>1.3247864803077474</v>
      </c>
      <c r="B485">
        <v>3.71</v>
      </c>
      <c r="C485">
        <v>9</v>
      </c>
      <c r="D485">
        <v>14</v>
      </c>
      <c r="E485">
        <v>7</v>
      </c>
      <c r="F485">
        <f t="shared" si="28"/>
        <v>-3</v>
      </c>
      <c r="G485">
        <f t="shared" si="29"/>
        <v>-1</v>
      </c>
      <c r="H485">
        <f t="shared" si="30"/>
        <v>-3</v>
      </c>
      <c r="I485">
        <f t="shared" si="31"/>
        <v>1.3110318766193438</v>
      </c>
      <c r="K485" s="1">
        <v>458</v>
      </c>
      <c r="L485" s="1">
        <v>2.4699490181761257</v>
      </c>
      <c r="M485" s="1">
        <v>-0.59814684127453432</v>
      </c>
    </row>
    <row r="486" spans="1:13" x14ac:dyDescent="0.2">
      <c r="A486">
        <v>1.505084337800876</v>
      </c>
      <c r="B486">
        <v>6.5</v>
      </c>
      <c r="C486">
        <v>10</v>
      </c>
      <c r="D486">
        <v>14</v>
      </c>
      <c r="E486">
        <v>11</v>
      </c>
      <c r="F486">
        <f t="shared" si="28"/>
        <v>-2</v>
      </c>
      <c r="G486">
        <f t="shared" si="29"/>
        <v>-1</v>
      </c>
      <c r="H486">
        <f t="shared" si="30"/>
        <v>1</v>
      </c>
      <c r="I486">
        <f t="shared" si="31"/>
        <v>1.8718021769015913</v>
      </c>
      <c r="K486" s="1">
        <v>459</v>
      </c>
      <c r="L486" s="1">
        <v>1.5054630341477511</v>
      </c>
      <c r="M486" s="1">
        <v>-0.11916867302786049</v>
      </c>
    </row>
    <row r="487" spans="1:13" x14ac:dyDescent="0.2">
      <c r="A487">
        <v>1.571497863990083</v>
      </c>
      <c r="B487">
        <v>2.9</v>
      </c>
      <c r="C487">
        <v>12</v>
      </c>
      <c r="D487">
        <v>39</v>
      </c>
      <c r="E487">
        <v>1</v>
      </c>
      <c r="F487">
        <f t="shared" si="28"/>
        <v>0</v>
      </c>
      <c r="G487">
        <f t="shared" si="29"/>
        <v>24</v>
      </c>
      <c r="H487">
        <f t="shared" si="30"/>
        <v>-9</v>
      </c>
      <c r="I487">
        <f t="shared" si="31"/>
        <v>1.0647107369924282</v>
      </c>
      <c r="K487" s="1">
        <v>460</v>
      </c>
      <c r="L487" s="1">
        <v>1.6180975668641182</v>
      </c>
      <c r="M487" s="1">
        <v>0.17366190236393675</v>
      </c>
    </row>
    <row r="488" spans="1:13" x14ac:dyDescent="0.2">
      <c r="A488">
        <v>1.5185483452523034</v>
      </c>
      <c r="B488">
        <v>5.6</v>
      </c>
      <c r="C488">
        <v>11</v>
      </c>
      <c r="D488">
        <v>11</v>
      </c>
      <c r="E488">
        <v>8</v>
      </c>
      <c r="F488">
        <f t="shared" si="28"/>
        <v>-1</v>
      </c>
      <c r="G488">
        <f t="shared" si="29"/>
        <v>-4</v>
      </c>
      <c r="H488">
        <f t="shared" si="30"/>
        <v>-2</v>
      </c>
      <c r="I488">
        <f t="shared" si="31"/>
        <v>1.7227665977411035</v>
      </c>
      <c r="K488" s="1">
        <v>461</v>
      </c>
      <c r="L488" s="1">
        <v>1.9410577810015417</v>
      </c>
      <c r="M488" s="1">
        <v>-0.53496079258547136</v>
      </c>
    </row>
    <row r="489" spans="1:13" x14ac:dyDescent="0.2">
      <c r="A489">
        <v>1.2021841499255264</v>
      </c>
      <c r="B489">
        <v>2.23</v>
      </c>
      <c r="C489">
        <v>8</v>
      </c>
      <c r="D489">
        <v>28</v>
      </c>
      <c r="E489">
        <v>3</v>
      </c>
      <c r="F489">
        <f t="shared" si="28"/>
        <v>-4</v>
      </c>
      <c r="G489">
        <f t="shared" si="29"/>
        <v>13</v>
      </c>
      <c r="H489">
        <f t="shared" si="30"/>
        <v>-7</v>
      </c>
      <c r="I489">
        <f t="shared" si="31"/>
        <v>0.80200158547202738</v>
      </c>
      <c r="K489" s="1">
        <v>462</v>
      </c>
      <c r="L489" s="1">
        <v>1.5935650815334614</v>
      </c>
      <c r="M489" s="1">
        <v>-0.27180924155114194</v>
      </c>
    </row>
    <row r="490" spans="1:13" x14ac:dyDescent="0.2">
      <c r="A490">
        <v>0.91071343186265674</v>
      </c>
      <c r="B490">
        <v>5</v>
      </c>
      <c r="C490">
        <v>6</v>
      </c>
      <c r="D490">
        <v>18</v>
      </c>
      <c r="E490">
        <v>0</v>
      </c>
      <c r="F490">
        <f t="shared" si="28"/>
        <v>-6</v>
      </c>
      <c r="G490">
        <f t="shared" si="29"/>
        <v>3</v>
      </c>
      <c r="H490">
        <f t="shared" si="30"/>
        <v>-10</v>
      </c>
      <c r="I490">
        <f t="shared" si="31"/>
        <v>1.6094379124341003</v>
      </c>
      <c r="K490" s="1">
        <v>463</v>
      </c>
      <c r="L490" s="1">
        <v>1.7562601180821875</v>
      </c>
      <c r="M490" s="1">
        <v>-0.64111852746286724</v>
      </c>
    </row>
    <row r="491" spans="1:13" x14ac:dyDescent="0.2">
      <c r="A491">
        <v>1.8256844311933511</v>
      </c>
      <c r="B491">
        <v>8.33</v>
      </c>
      <c r="C491">
        <v>16</v>
      </c>
      <c r="D491">
        <v>6</v>
      </c>
      <c r="E491">
        <v>2</v>
      </c>
      <c r="F491">
        <f t="shared" si="28"/>
        <v>4</v>
      </c>
      <c r="G491">
        <f t="shared" si="29"/>
        <v>-9</v>
      </c>
      <c r="H491">
        <f t="shared" si="30"/>
        <v>-8</v>
      </c>
      <c r="I491">
        <f t="shared" si="31"/>
        <v>2.1198634561787513</v>
      </c>
      <c r="K491" s="1">
        <v>464</v>
      </c>
      <c r="L491" s="1">
        <v>1.937200579282718</v>
      </c>
      <c r="M491" s="1">
        <v>-0.68443761078734999</v>
      </c>
    </row>
    <row r="492" spans="1:13" x14ac:dyDescent="0.2">
      <c r="A492">
        <v>1.517923445958526</v>
      </c>
      <c r="B492">
        <v>2.9</v>
      </c>
      <c r="C492">
        <v>12</v>
      </c>
      <c r="D492">
        <v>26</v>
      </c>
      <c r="E492">
        <v>1</v>
      </c>
      <c r="F492">
        <f t="shared" si="28"/>
        <v>0</v>
      </c>
      <c r="G492">
        <f t="shared" si="29"/>
        <v>11</v>
      </c>
      <c r="H492">
        <f t="shared" si="30"/>
        <v>-9</v>
      </c>
      <c r="I492">
        <f t="shared" si="31"/>
        <v>1.0647107369924282</v>
      </c>
      <c r="K492" s="1">
        <v>465</v>
      </c>
      <c r="L492" s="1">
        <v>1.4326395958237372</v>
      </c>
      <c r="M492" s="1">
        <v>-0.36105597954354685</v>
      </c>
    </row>
    <row r="493" spans="1:13" x14ac:dyDescent="0.2">
      <c r="A493">
        <v>1.6076539882786658</v>
      </c>
      <c r="B493">
        <v>6.25</v>
      </c>
      <c r="C493">
        <v>12</v>
      </c>
      <c r="D493">
        <v>21</v>
      </c>
      <c r="E493">
        <v>6</v>
      </c>
      <c r="F493">
        <f t="shared" si="28"/>
        <v>0</v>
      </c>
      <c r="G493">
        <f t="shared" si="29"/>
        <v>6</v>
      </c>
      <c r="H493">
        <f t="shared" si="30"/>
        <v>-4</v>
      </c>
      <c r="I493">
        <f t="shared" si="31"/>
        <v>1.8325814637483102</v>
      </c>
      <c r="K493" s="1">
        <v>466</v>
      </c>
      <c r="L493" s="1">
        <v>1.5076466901608776</v>
      </c>
      <c r="M493" s="1">
        <v>-3.5692933846034336E-3</v>
      </c>
    </row>
    <row r="494" spans="1:13" x14ac:dyDescent="0.2">
      <c r="A494">
        <v>1.9410754854151659</v>
      </c>
      <c r="B494">
        <v>4.55</v>
      </c>
      <c r="C494">
        <v>16</v>
      </c>
      <c r="D494">
        <v>34</v>
      </c>
      <c r="E494">
        <v>2</v>
      </c>
      <c r="F494">
        <f t="shared" si="28"/>
        <v>4</v>
      </c>
      <c r="G494">
        <f t="shared" si="29"/>
        <v>19</v>
      </c>
      <c r="H494">
        <f t="shared" si="30"/>
        <v>-8</v>
      </c>
      <c r="I494">
        <f t="shared" si="31"/>
        <v>1.5151272329628591</v>
      </c>
      <c r="K494" s="1">
        <v>467</v>
      </c>
      <c r="L494" s="1">
        <v>1.6992248990923069</v>
      </c>
      <c r="M494" s="1">
        <v>-0.4902645532553318</v>
      </c>
    </row>
    <row r="495" spans="1:13" x14ac:dyDescent="0.2">
      <c r="A495">
        <v>1.5029006817877495</v>
      </c>
      <c r="B495">
        <v>3.28</v>
      </c>
      <c r="C495">
        <v>12</v>
      </c>
      <c r="D495">
        <v>17</v>
      </c>
      <c r="E495">
        <v>2</v>
      </c>
      <c r="F495">
        <f t="shared" si="28"/>
        <v>0</v>
      </c>
      <c r="G495">
        <f t="shared" si="29"/>
        <v>2</v>
      </c>
      <c r="H495">
        <f t="shared" si="30"/>
        <v>-8</v>
      </c>
      <c r="I495">
        <f t="shared" si="31"/>
        <v>1.1878434223960523</v>
      </c>
      <c r="K495" s="1">
        <v>468</v>
      </c>
      <c r="L495" s="1">
        <v>1.5570999991130841</v>
      </c>
      <c r="M495" s="1">
        <v>0.22629122044445427</v>
      </c>
    </row>
    <row r="496" spans="1:13" x14ac:dyDescent="0.2">
      <c r="A496">
        <v>1.2128916358715058</v>
      </c>
      <c r="B496">
        <v>2.2999999999999998</v>
      </c>
      <c r="C496">
        <v>10</v>
      </c>
      <c r="D496">
        <v>2</v>
      </c>
      <c r="E496">
        <v>0</v>
      </c>
      <c r="F496">
        <f t="shared" si="28"/>
        <v>-2</v>
      </c>
      <c r="G496">
        <f t="shared" si="29"/>
        <v>-13</v>
      </c>
      <c r="H496">
        <f t="shared" si="30"/>
        <v>-10</v>
      </c>
      <c r="I496">
        <f t="shared" si="31"/>
        <v>0.83290912293510388</v>
      </c>
      <c r="K496" s="1">
        <v>469</v>
      </c>
      <c r="L496" s="1">
        <v>1.5911695519612636</v>
      </c>
      <c r="M496" s="1">
        <v>0.48827198971857211</v>
      </c>
    </row>
    <row r="497" spans="1:13" x14ac:dyDescent="0.2">
      <c r="A497">
        <v>1.5013419250684006</v>
      </c>
      <c r="B497">
        <v>3.3</v>
      </c>
      <c r="C497">
        <v>13</v>
      </c>
      <c r="D497">
        <v>5</v>
      </c>
      <c r="E497">
        <v>0</v>
      </c>
      <c r="F497">
        <f t="shared" si="28"/>
        <v>1</v>
      </c>
      <c r="G497">
        <f t="shared" si="29"/>
        <v>-10</v>
      </c>
      <c r="H497">
        <f t="shared" si="30"/>
        <v>-10</v>
      </c>
      <c r="I497">
        <f t="shared" si="31"/>
        <v>1.1939224684724346</v>
      </c>
      <c r="K497" s="1">
        <v>470</v>
      </c>
      <c r="L497" s="1">
        <v>0.80083542065173752</v>
      </c>
      <c r="M497" s="1">
        <v>0.29777686801637226</v>
      </c>
    </row>
    <row r="498" spans="1:13" x14ac:dyDescent="0.2">
      <c r="A498">
        <v>1.4848574887509984</v>
      </c>
      <c r="B498">
        <v>3.15</v>
      </c>
      <c r="C498">
        <v>13</v>
      </c>
      <c r="D498">
        <v>1</v>
      </c>
      <c r="E498">
        <v>0</v>
      </c>
      <c r="F498">
        <f t="shared" si="28"/>
        <v>1</v>
      </c>
      <c r="G498">
        <f t="shared" si="29"/>
        <v>-14</v>
      </c>
      <c r="H498">
        <f t="shared" si="30"/>
        <v>-10</v>
      </c>
      <c r="I498">
        <f t="shared" si="31"/>
        <v>1.1474024528375417</v>
      </c>
      <c r="K498" s="1">
        <v>471</v>
      </c>
      <c r="L498" s="1">
        <v>1.4389797697434636</v>
      </c>
      <c r="M498" s="1">
        <v>0.17045814269063664</v>
      </c>
    </row>
    <row r="499" spans="1:13" x14ac:dyDescent="0.2">
      <c r="A499">
        <v>2.3996262564666395</v>
      </c>
      <c r="B499">
        <v>12.5</v>
      </c>
      <c r="C499">
        <v>14</v>
      </c>
      <c r="D499">
        <v>40</v>
      </c>
      <c r="E499">
        <v>30</v>
      </c>
      <c r="F499">
        <f t="shared" si="28"/>
        <v>2</v>
      </c>
      <c r="G499">
        <f t="shared" si="29"/>
        <v>25</v>
      </c>
      <c r="H499">
        <f t="shared" si="30"/>
        <v>20</v>
      </c>
      <c r="I499">
        <f t="shared" si="31"/>
        <v>2.5257286443082556</v>
      </c>
      <c r="K499" s="1">
        <v>472</v>
      </c>
      <c r="L499" s="1">
        <v>1.5140662442397026</v>
      </c>
      <c r="M499" s="1">
        <v>0.19068184799872268</v>
      </c>
    </row>
    <row r="500" spans="1:13" x14ac:dyDescent="0.2">
      <c r="A500">
        <v>2.3809581641361111</v>
      </c>
      <c r="B500">
        <v>5.15</v>
      </c>
      <c r="C500">
        <v>16</v>
      </c>
      <c r="D500">
        <v>39</v>
      </c>
      <c r="E500">
        <v>21</v>
      </c>
      <c r="F500">
        <f t="shared" si="28"/>
        <v>4</v>
      </c>
      <c r="G500">
        <f t="shared" si="29"/>
        <v>24</v>
      </c>
      <c r="H500">
        <f t="shared" si="30"/>
        <v>11</v>
      </c>
      <c r="I500">
        <f t="shared" si="31"/>
        <v>1.6389967146756448</v>
      </c>
      <c r="K500" s="1">
        <v>473</v>
      </c>
      <c r="L500" s="1">
        <v>1.7824661491185414</v>
      </c>
      <c r="M500" s="1">
        <v>-0.80790650912041062</v>
      </c>
    </row>
    <row r="501" spans="1:13" x14ac:dyDescent="0.2">
      <c r="A501">
        <v>1.2308377443355338</v>
      </c>
      <c r="B501">
        <v>3.13</v>
      </c>
      <c r="C501">
        <v>10</v>
      </c>
      <c r="D501">
        <v>1</v>
      </c>
      <c r="E501">
        <v>1</v>
      </c>
      <c r="F501">
        <f t="shared" si="28"/>
        <v>-2</v>
      </c>
      <c r="G501">
        <f t="shared" si="29"/>
        <v>-14</v>
      </c>
      <c r="H501">
        <f t="shared" si="30"/>
        <v>-9</v>
      </c>
      <c r="I501">
        <f t="shared" si="31"/>
        <v>1.1410330045520618</v>
      </c>
      <c r="K501" s="1">
        <v>474</v>
      </c>
      <c r="L501" s="1">
        <v>1.3090417322704708</v>
      </c>
      <c r="M501" s="1">
        <v>-0.21042944360236104</v>
      </c>
    </row>
    <row r="502" spans="1:13" x14ac:dyDescent="0.2">
      <c r="A502">
        <v>1.5567390071798337</v>
      </c>
      <c r="B502">
        <v>7.25</v>
      </c>
      <c r="C502">
        <v>12</v>
      </c>
      <c r="D502">
        <v>14</v>
      </c>
      <c r="E502">
        <v>5</v>
      </c>
      <c r="F502">
        <f t="shared" si="28"/>
        <v>0</v>
      </c>
      <c r="G502">
        <f t="shared" si="29"/>
        <v>-1</v>
      </c>
      <c r="H502">
        <f t="shared" si="30"/>
        <v>-5</v>
      </c>
      <c r="I502">
        <f t="shared" si="31"/>
        <v>1.9810014688665833</v>
      </c>
      <c r="K502" s="1">
        <v>475</v>
      </c>
      <c r="L502" s="1">
        <v>1.8501294738953027</v>
      </c>
      <c r="M502" s="1">
        <v>-0.34605207711902852</v>
      </c>
    </row>
    <row r="503" spans="1:13" x14ac:dyDescent="0.2">
      <c r="A503">
        <v>1.4410840455974916</v>
      </c>
      <c r="B503">
        <v>2.9</v>
      </c>
      <c r="C503">
        <v>12</v>
      </c>
      <c r="D503">
        <v>2</v>
      </c>
      <c r="E503">
        <v>2</v>
      </c>
      <c r="F503">
        <f t="shared" si="28"/>
        <v>0</v>
      </c>
      <c r="G503">
        <f t="shared" si="29"/>
        <v>-13</v>
      </c>
      <c r="H503">
        <f t="shared" si="30"/>
        <v>-8</v>
      </c>
      <c r="I503">
        <f t="shared" si="31"/>
        <v>1.0647107369924282</v>
      </c>
      <c r="K503" s="1">
        <v>476</v>
      </c>
      <c r="L503" s="1">
        <v>2.3370876364098807</v>
      </c>
      <c r="M503" s="1">
        <v>0.52511324451958785</v>
      </c>
    </row>
    <row r="504" spans="1:13" x14ac:dyDescent="0.2">
      <c r="A504">
        <v>1.3269878407344988</v>
      </c>
      <c r="B504">
        <v>1.75</v>
      </c>
      <c r="C504">
        <v>11</v>
      </c>
      <c r="D504">
        <v>2</v>
      </c>
      <c r="E504">
        <v>1</v>
      </c>
      <c r="F504">
        <f t="shared" si="28"/>
        <v>-1</v>
      </c>
      <c r="G504">
        <f t="shared" si="29"/>
        <v>-13</v>
      </c>
      <c r="H504">
        <f t="shared" si="30"/>
        <v>-9</v>
      </c>
      <c r="I504">
        <f t="shared" si="31"/>
        <v>0.55961578793542266</v>
      </c>
      <c r="K504" s="1">
        <v>477</v>
      </c>
      <c r="L504" s="1">
        <v>1.6776157580549016</v>
      </c>
      <c r="M504" s="1">
        <v>0.42407639255975416</v>
      </c>
    </row>
    <row r="505" spans="1:13" x14ac:dyDescent="0.2">
      <c r="A505">
        <v>0.45744612584938316</v>
      </c>
      <c r="B505">
        <v>2.89</v>
      </c>
      <c r="C505">
        <v>0</v>
      </c>
      <c r="D505">
        <v>42</v>
      </c>
      <c r="E505">
        <v>0</v>
      </c>
      <c r="F505">
        <f t="shared" si="28"/>
        <v>-12</v>
      </c>
      <c r="G505">
        <f t="shared" si="29"/>
        <v>27</v>
      </c>
      <c r="H505">
        <f t="shared" si="30"/>
        <v>-10</v>
      </c>
      <c r="I505">
        <f t="shared" si="31"/>
        <v>1.0612565021243408</v>
      </c>
      <c r="K505" s="1">
        <v>478</v>
      </c>
      <c r="L505" s="1">
        <v>1.9749331647042749</v>
      </c>
      <c r="M505" s="1">
        <v>0.23224174348511251</v>
      </c>
    </row>
    <row r="506" spans="1:13" x14ac:dyDescent="0.2">
      <c r="A506">
        <v>0.88462218981265084</v>
      </c>
      <c r="B506">
        <v>2.9</v>
      </c>
      <c r="C506">
        <v>5</v>
      </c>
      <c r="D506">
        <v>34</v>
      </c>
      <c r="E506">
        <v>0</v>
      </c>
      <c r="F506">
        <f t="shared" si="28"/>
        <v>-7</v>
      </c>
      <c r="G506">
        <f t="shared" si="29"/>
        <v>19</v>
      </c>
      <c r="H506">
        <f t="shared" si="30"/>
        <v>-10</v>
      </c>
      <c r="I506">
        <f t="shared" si="31"/>
        <v>1.0647107369924282</v>
      </c>
      <c r="K506" s="1">
        <v>479</v>
      </c>
      <c r="L506" s="1">
        <v>2.1879359874716804</v>
      </c>
      <c r="M506" s="1">
        <v>0.2818570245062717</v>
      </c>
    </row>
    <row r="507" spans="1:13" x14ac:dyDescent="0.2">
      <c r="A507">
        <v>1.8642360850541315</v>
      </c>
      <c r="B507">
        <v>17.71</v>
      </c>
      <c r="C507">
        <v>16</v>
      </c>
      <c r="D507">
        <v>10</v>
      </c>
      <c r="E507">
        <v>3</v>
      </c>
      <c r="F507">
        <f t="shared" si="28"/>
        <v>4</v>
      </c>
      <c r="G507">
        <f t="shared" si="29"/>
        <v>-5</v>
      </c>
      <c r="H507">
        <f t="shared" si="30"/>
        <v>-7</v>
      </c>
      <c r="I507">
        <f t="shared" si="31"/>
        <v>2.8741294517947424</v>
      </c>
      <c r="K507" s="1">
        <v>480</v>
      </c>
      <c r="L507" s="1">
        <v>1.5617939736847561</v>
      </c>
      <c r="M507" s="1">
        <v>-0.38313897734310998</v>
      </c>
    </row>
    <row r="508" spans="1:13" x14ac:dyDescent="0.2">
      <c r="A508">
        <v>1.8395094305780284</v>
      </c>
      <c r="B508">
        <v>6.25</v>
      </c>
      <c r="C508">
        <v>16</v>
      </c>
      <c r="D508">
        <v>4</v>
      </c>
      <c r="E508">
        <v>3</v>
      </c>
      <c r="F508">
        <f t="shared" si="28"/>
        <v>4</v>
      </c>
      <c r="G508">
        <f t="shared" si="29"/>
        <v>-11</v>
      </c>
      <c r="H508">
        <f t="shared" si="30"/>
        <v>-7</v>
      </c>
      <c r="I508">
        <f t="shared" si="31"/>
        <v>1.8325814637483102</v>
      </c>
      <c r="K508" s="1">
        <v>481</v>
      </c>
      <c r="L508" s="1">
        <v>1.4010707195900851</v>
      </c>
      <c r="M508" s="1">
        <v>0.10300667718618906</v>
      </c>
    </row>
    <row r="509" spans="1:13" x14ac:dyDescent="0.2">
      <c r="A509">
        <v>1.1291048667105923</v>
      </c>
      <c r="B509">
        <v>2.6</v>
      </c>
      <c r="C509">
        <v>9</v>
      </c>
      <c r="D509">
        <v>4</v>
      </c>
      <c r="E509">
        <v>0</v>
      </c>
      <c r="F509">
        <f t="shared" si="28"/>
        <v>-3</v>
      </c>
      <c r="G509">
        <f t="shared" si="29"/>
        <v>-11</v>
      </c>
      <c r="H509">
        <f t="shared" si="30"/>
        <v>-10</v>
      </c>
      <c r="I509">
        <f t="shared" si="31"/>
        <v>0.95551144502743635</v>
      </c>
      <c r="K509" s="1">
        <v>482</v>
      </c>
      <c r="L509" s="1">
        <v>1.4422818103835906</v>
      </c>
      <c r="M509" s="1">
        <v>6.1795586392683566E-2</v>
      </c>
    </row>
    <row r="510" spans="1:13" x14ac:dyDescent="0.2">
      <c r="A510">
        <v>1.8175392976073734</v>
      </c>
      <c r="B510">
        <v>6.63</v>
      </c>
      <c r="C510">
        <v>15</v>
      </c>
      <c r="D510">
        <v>21</v>
      </c>
      <c r="E510">
        <v>3</v>
      </c>
      <c r="F510">
        <f t="shared" si="28"/>
        <v>3</v>
      </c>
      <c r="G510">
        <f t="shared" si="29"/>
        <v>6</v>
      </c>
      <c r="H510">
        <f t="shared" si="30"/>
        <v>-7</v>
      </c>
      <c r="I510">
        <f t="shared" si="31"/>
        <v>1.8916048041977711</v>
      </c>
      <c r="K510" s="1">
        <v>483</v>
      </c>
      <c r="L510" s="1">
        <v>1.3247864803077474</v>
      </c>
      <c r="M510" s="1">
        <v>-1.3754603688403533E-2</v>
      </c>
    </row>
    <row r="511" spans="1:13" x14ac:dyDescent="0.2">
      <c r="A511">
        <v>1.5826634264420356</v>
      </c>
      <c r="B511">
        <v>3.5</v>
      </c>
      <c r="C511">
        <v>12</v>
      </c>
      <c r="D511">
        <v>31</v>
      </c>
      <c r="E511">
        <v>3</v>
      </c>
      <c r="F511">
        <f t="shared" si="28"/>
        <v>0</v>
      </c>
      <c r="G511">
        <f t="shared" si="29"/>
        <v>16</v>
      </c>
      <c r="H511">
        <f t="shared" si="30"/>
        <v>-7</v>
      </c>
      <c r="I511">
        <f t="shared" si="31"/>
        <v>1.2527629684953681</v>
      </c>
      <c r="K511" s="1">
        <v>484</v>
      </c>
      <c r="L511" s="1">
        <v>1.505084337800876</v>
      </c>
      <c r="M511" s="1">
        <v>0.36671783910071531</v>
      </c>
    </row>
    <row r="512" spans="1:13" x14ac:dyDescent="0.2">
      <c r="A512">
        <v>1.7800706195463436</v>
      </c>
      <c r="B512">
        <v>6.5</v>
      </c>
      <c r="C512">
        <v>12</v>
      </c>
      <c r="D512">
        <v>20</v>
      </c>
      <c r="E512">
        <v>14</v>
      </c>
      <c r="F512">
        <f t="shared" si="28"/>
        <v>0</v>
      </c>
      <c r="G512">
        <f t="shared" si="29"/>
        <v>5</v>
      </c>
      <c r="H512">
        <f t="shared" si="30"/>
        <v>4</v>
      </c>
      <c r="I512">
        <f t="shared" si="31"/>
        <v>1.8718021769015913</v>
      </c>
      <c r="K512" s="1">
        <v>485</v>
      </c>
      <c r="L512" s="1">
        <v>1.571497863990083</v>
      </c>
      <c r="M512" s="1">
        <v>-0.50678712699765471</v>
      </c>
    </row>
    <row r="513" spans="1:13" x14ac:dyDescent="0.2">
      <c r="A513">
        <v>1.5591345367520313</v>
      </c>
      <c r="B513">
        <v>3</v>
      </c>
      <c r="C513">
        <v>12</v>
      </c>
      <c r="D513">
        <v>36</v>
      </c>
      <c r="E513">
        <v>1</v>
      </c>
      <c r="F513">
        <f t="shared" si="28"/>
        <v>0</v>
      </c>
      <c r="G513">
        <f t="shared" si="29"/>
        <v>21</v>
      </c>
      <c r="H513">
        <f t="shared" si="30"/>
        <v>-9</v>
      </c>
      <c r="I513">
        <f t="shared" si="31"/>
        <v>1.0986122886681098</v>
      </c>
      <c r="K513" s="1">
        <v>486</v>
      </c>
      <c r="L513" s="1">
        <v>1.5185483452523034</v>
      </c>
      <c r="M513" s="1">
        <v>0.2042182524888001</v>
      </c>
    </row>
    <row r="514" spans="1:13" x14ac:dyDescent="0.2">
      <c r="A514">
        <v>1.5095841432271015</v>
      </c>
      <c r="B514">
        <v>4.38</v>
      </c>
      <c r="C514">
        <v>13</v>
      </c>
      <c r="D514">
        <v>7</v>
      </c>
      <c r="E514">
        <v>0</v>
      </c>
      <c r="F514">
        <f t="shared" si="28"/>
        <v>1</v>
      </c>
      <c r="G514">
        <f t="shared" si="29"/>
        <v>-8</v>
      </c>
      <c r="H514">
        <f t="shared" si="30"/>
        <v>-10</v>
      </c>
      <c r="I514">
        <f t="shared" si="31"/>
        <v>1.4770487243883548</v>
      </c>
      <c r="K514" s="1">
        <v>487</v>
      </c>
      <c r="L514" s="1">
        <v>1.2021841499255264</v>
      </c>
      <c r="M514" s="1">
        <v>-0.40018256445349898</v>
      </c>
    </row>
    <row r="515" spans="1:13" x14ac:dyDescent="0.2">
      <c r="A515">
        <v>1.4505240285422916</v>
      </c>
      <c r="B515">
        <v>10</v>
      </c>
      <c r="C515">
        <v>12</v>
      </c>
      <c r="D515">
        <v>15</v>
      </c>
      <c r="E515">
        <v>0</v>
      </c>
      <c r="F515">
        <f t="shared" si="28"/>
        <v>0</v>
      </c>
      <c r="G515">
        <f t="shared" si="29"/>
        <v>0</v>
      </c>
      <c r="H515">
        <f t="shared" si="30"/>
        <v>-10</v>
      </c>
      <c r="I515">
        <f t="shared" si="31"/>
        <v>2.3025850929940459</v>
      </c>
      <c r="K515" s="1">
        <v>488</v>
      </c>
      <c r="L515" s="1">
        <v>0.91071343186265674</v>
      </c>
      <c r="M515" s="1">
        <v>0.69872448057144354</v>
      </c>
    </row>
    <row r="516" spans="1:13" x14ac:dyDescent="0.2">
      <c r="A516">
        <v>1.40673288097516</v>
      </c>
      <c r="B516">
        <v>4.95</v>
      </c>
      <c r="C516">
        <v>7</v>
      </c>
      <c r="D516">
        <v>25</v>
      </c>
      <c r="E516">
        <v>17</v>
      </c>
      <c r="F516">
        <f t="shared" ref="F516:F528" si="32">C516-12</f>
        <v>-5</v>
      </c>
      <c r="G516">
        <f t="shared" ref="G516:G528" si="33">D516-15</f>
        <v>10</v>
      </c>
      <c r="H516">
        <f t="shared" ref="H516:H528" si="34">E516-10</f>
        <v>7</v>
      </c>
      <c r="I516">
        <f t="shared" ref="I516:I528" si="35">LN(B516)</f>
        <v>1.5993875765805989</v>
      </c>
      <c r="K516" s="1">
        <v>489</v>
      </c>
      <c r="L516" s="1">
        <v>1.8256844311933511</v>
      </c>
      <c r="M516" s="1">
        <v>0.29417902498540016</v>
      </c>
    </row>
    <row r="517" spans="1:13" x14ac:dyDescent="0.2">
      <c r="A517">
        <v>1.8777000925055591</v>
      </c>
      <c r="B517">
        <v>9</v>
      </c>
      <c r="C517">
        <v>17</v>
      </c>
      <c r="D517">
        <v>7</v>
      </c>
      <c r="E517">
        <v>0</v>
      </c>
      <c r="F517">
        <f t="shared" si="32"/>
        <v>5</v>
      </c>
      <c r="G517">
        <f t="shared" si="33"/>
        <v>-8</v>
      </c>
      <c r="H517">
        <f t="shared" si="34"/>
        <v>-10</v>
      </c>
      <c r="I517">
        <f t="shared" si="35"/>
        <v>2.1972245773362196</v>
      </c>
      <c r="K517" s="1">
        <v>490</v>
      </c>
      <c r="L517" s="1">
        <v>1.517923445958526</v>
      </c>
      <c r="M517" s="1">
        <v>-0.45321270896609778</v>
      </c>
    </row>
    <row r="518" spans="1:13" x14ac:dyDescent="0.2">
      <c r="A518">
        <v>1.4587662467009925</v>
      </c>
      <c r="B518">
        <v>1.43</v>
      </c>
      <c r="C518">
        <v>12</v>
      </c>
      <c r="D518">
        <v>17</v>
      </c>
      <c r="E518">
        <v>0</v>
      </c>
      <c r="F518">
        <f t="shared" si="32"/>
        <v>0</v>
      </c>
      <c r="G518">
        <f t="shared" si="33"/>
        <v>2</v>
      </c>
      <c r="H518">
        <f t="shared" si="34"/>
        <v>-10</v>
      </c>
      <c r="I518">
        <f t="shared" si="35"/>
        <v>0.35767444427181588</v>
      </c>
      <c r="K518" s="1">
        <v>491</v>
      </c>
      <c r="L518" s="1">
        <v>1.6076539882786658</v>
      </c>
      <c r="M518" s="1">
        <v>0.22492747546964442</v>
      </c>
    </row>
    <row r="519" spans="1:13" x14ac:dyDescent="0.2">
      <c r="A519">
        <v>1.4231379371334636</v>
      </c>
      <c r="B519">
        <v>3.08</v>
      </c>
      <c r="C519">
        <v>12</v>
      </c>
      <c r="D519">
        <v>3</v>
      </c>
      <c r="E519">
        <v>1</v>
      </c>
      <c r="F519">
        <f t="shared" si="32"/>
        <v>0</v>
      </c>
      <c r="G519">
        <f t="shared" si="33"/>
        <v>-12</v>
      </c>
      <c r="H519">
        <f t="shared" si="34"/>
        <v>-9</v>
      </c>
      <c r="I519">
        <f t="shared" si="35"/>
        <v>1.1249295969854831</v>
      </c>
      <c r="K519" s="1">
        <v>492</v>
      </c>
      <c r="L519" s="1">
        <v>1.9410754854151659</v>
      </c>
      <c r="M519" s="1">
        <v>-0.42594825245230683</v>
      </c>
    </row>
    <row r="520" spans="1:13" x14ac:dyDescent="0.2">
      <c r="A520">
        <v>1.8649580689206324</v>
      </c>
      <c r="B520">
        <v>9.33</v>
      </c>
      <c r="C520">
        <v>14</v>
      </c>
      <c r="D520">
        <v>12</v>
      </c>
      <c r="E520">
        <v>11</v>
      </c>
      <c r="F520">
        <f t="shared" si="32"/>
        <v>2</v>
      </c>
      <c r="G520">
        <f t="shared" si="33"/>
        <v>-3</v>
      </c>
      <c r="H520">
        <f t="shared" si="34"/>
        <v>1</v>
      </c>
      <c r="I520">
        <f t="shared" si="35"/>
        <v>2.2332350148592526</v>
      </c>
      <c r="K520" s="1">
        <v>493</v>
      </c>
      <c r="L520" s="1">
        <v>1.5029006817877495</v>
      </c>
      <c r="M520" s="1">
        <v>-0.31505725939169715</v>
      </c>
    </row>
    <row r="521" spans="1:13" x14ac:dyDescent="0.2">
      <c r="A521">
        <v>1.5732234434972359</v>
      </c>
      <c r="B521">
        <v>7.5</v>
      </c>
      <c r="C521">
        <v>12</v>
      </c>
      <c r="D521">
        <v>18</v>
      </c>
      <c r="E521">
        <v>5</v>
      </c>
      <c r="F521">
        <f t="shared" si="32"/>
        <v>0</v>
      </c>
      <c r="G521">
        <f t="shared" si="33"/>
        <v>3</v>
      </c>
      <c r="H521">
        <f t="shared" si="34"/>
        <v>-5</v>
      </c>
      <c r="I521">
        <f t="shared" si="35"/>
        <v>2.0149030205422647</v>
      </c>
      <c r="K521" s="1">
        <v>494</v>
      </c>
      <c r="L521" s="1">
        <v>1.2128916358715058</v>
      </c>
      <c r="M521" s="1">
        <v>-0.37998251293640195</v>
      </c>
    </row>
    <row r="522" spans="1:13" x14ac:dyDescent="0.2">
      <c r="A522">
        <v>1.6964957239445015</v>
      </c>
      <c r="B522">
        <v>4.75</v>
      </c>
      <c r="C522">
        <v>13</v>
      </c>
      <c r="D522">
        <v>47</v>
      </c>
      <c r="E522">
        <v>1</v>
      </c>
      <c r="F522">
        <f t="shared" si="32"/>
        <v>1</v>
      </c>
      <c r="G522">
        <f t="shared" si="33"/>
        <v>32</v>
      </c>
      <c r="H522">
        <f t="shared" si="34"/>
        <v>-9</v>
      </c>
      <c r="I522">
        <f t="shared" si="35"/>
        <v>1.5581446180465499</v>
      </c>
      <c r="K522" s="1">
        <v>495</v>
      </c>
      <c r="L522" s="1">
        <v>1.5013419250684006</v>
      </c>
      <c r="M522" s="1">
        <v>-0.30741945659596603</v>
      </c>
    </row>
    <row r="523" spans="1:13" x14ac:dyDescent="0.2">
      <c r="A523">
        <v>1.3969496105107346</v>
      </c>
      <c r="B523">
        <v>5.65</v>
      </c>
      <c r="C523">
        <v>12</v>
      </c>
      <c r="D523">
        <v>2</v>
      </c>
      <c r="E523">
        <v>0</v>
      </c>
      <c r="F523">
        <f t="shared" si="32"/>
        <v>0</v>
      </c>
      <c r="G523">
        <f t="shared" si="33"/>
        <v>-13</v>
      </c>
      <c r="H523">
        <f t="shared" si="34"/>
        <v>-10</v>
      </c>
      <c r="I523">
        <f t="shared" si="35"/>
        <v>1.7316555451583497</v>
      </c>
      <c r="K523" s="1">
        <v>496</v>
      </c>
      <c r="L523" s="1">
        <v>1.4848574887509984</v>
      </c>
      <c r="M523" s="1">
        <v>-0.33745503591345671</v>
      </c>
    </row>
    <row r="524" spans="1:13" x14ac:dyDescent="0.2">
      <c r="A524">
        <v>1.8586533038281554</v>
      </c>
      <c r="B524">
        <v>15</v>
      </c>
      <c r="C524">
        <v>16</v>
      </c>
      <c r="D524">
        <v>14</v>
      </c>
      <c r="E524">
        <v>2</v>
      </c>
      <c r="F524">
        <f t="shared" si="32"/>
        <v>4</v>
      </c>
      <c r="G524">
        <f t="shared" si="33"/>
        <v>-1</v>
      </c>
      <c r="H524">
        <f t="shared" si="34"/>
        <v>-8</v>
      </c>
      <c r="I524">
        <f t="shared" si="35"/>
        <v>2.7080502011022101</v>
      </c>
      <c r="K524" s="1">
        <v>497</v>
      </c>
      <c r="L524" s="1">
        <v>2.3996262564666395</v>
      </c>
      <c r="M524" s="1">
        <v>0.12610238784161609</v>
      </c>
    </row>
    <row r="525" spans="1:13" x14ac:dyDescent="0.2">
      <c r="A525">
        <v>1.2128916358715058</v>
      </c>
      <c r="B525">
        <v>2.27</v>
      </c>
      <c r="C525">
        <v>10</v>
      </c>
      <c r="D525">
        <v>2</v>
      </c>
      <c r="E525">
        <v>0</v>
      </c>
      <c r="F525">
        <f t="shared" si="32"/>
        <v>-2</v>
      </c>
      <c r="G525">
        <f t="shared" si="33"/>
        <v>-13</v>
      </c>
      <c r="H525">
        <f t="shared" si="34"/>
        <v>-10</v>
      </c>
      <c r="I525">
        <f t="shared" si="35"/>
        <v>0.81977983149331135</v>
      </c>
      <c r="K525" s="1">
        <v>498</v>
      </c>
      <c r="L525" s="1">
        <v>2.3809581641361111</v>
      </c>
      <c r="M525" s="1">
        <v>-0.74196144946046627</v>
      </c>
    </row>
    <row r="526" spans="1:13" x14ac:dyDescent="0.2">
      <c r="A526">
        <v>2.1155786881232475</v>
      </c>
      <c r="B526">
        <v>4.67</v>
      </c>
      <c r="C526">
        <v>15</v>
      </c>
      <c r="D526">
        <v>13</v>
      </c>
      <c r="E526">
        <v>18</v>
      </c>
      <c r="F526">
        <f t="shared" si="32"/>
        <v>3</v>
      </c>
      <c r="G526">
        <f t="shared" si="33"/>
        <v>-2</v>
      </c>
      <c r="H526">
        <f t="shared" si="34"/>
        <v>8</v>
      </c>
      <c r="I526">
        <f t="shared" si="35"/>
        <v>1.5411590716808059</v>
      </c>
      <c r="K526" s="1">
        <v>499</v>
      </c>
      <c r="L526" s="1">
        <v>1.2308377443355338</v>
      </c>
      <c r="M526" s="1">
        <v>-8.9804739783472032E-2</v>
      </c>
    </row>
    <row r="527" spans="1:13" x14ac:dyDescent="0.2">
      <c r="A527">
        <v>1.7994961045706221</v>
      </c>
      <c r="B527">
        <v>11.56</v>
      </c>
      <c r="C527">
        <v>16</v>
      </c>
      <c r="D527">
        <v>5</v>
      </c>
      <c r="E527">
        <v>1</v>
      </c>
      <c r="F527">
        <f t="shared" si="32"/>
        <v>4</v>
      </c>
      <c r="G527">
        <f t="shared" si="33"/>
        <v>-10</v>
      </c>
      <c r="H527">
        <f t="shared" si="34"/>
        <v>-9</v>
      </c>
      <c r="I527">
        <f t="shared" si="35"/>
        <v>2.4475508632442313</v>
      </c>
      <c r="K527" s="1">
        <v>500</v>
      </c>
      <c r="L527" s="1">
        <v>1.5567390071798337</v>
      </c>
      <c r="M527" s="1">
        <v>0.42426246168674964</v>
      </c>
    </row>
    <row r="528" spans="1:13" x14ac:dyDescent="0.2">
      <c r="A528">
        <v>1.6816397825615292</v>
      </c>
      <c r="B528">
        <v>3.5</v>
      </c>
      <c r="C528">
        <v>14</v>
      </c>
      <c r="D528">
        <v>5</v>
      </c>
      <c r="E528">
        <v>4</v>
      </c>
      <c r="F528">
        <f t="shared" si="32"/>
        <v>2</v>
      </c>
      <c r="G528">
        <f t="shared" si="33"/>
        <v>-10</v>
      </c>
      <c r="H528">
        <f t="shared" si="34"/>
        <v>-6</v>
      </c>
      <c r="I528">
        <f t="shared" si="35"/>
        <v>1.2527629684953681</v>
      </c>
      <c r="K528" s="1">
        <v>501</v>
      </c>
      <c r="L528" s="1">
        <v>1.4410840455974916</v>
      </c>
      <c r="M528" s="1">
        <v>-0.37637330860506335</v>
      </c>
    </row>
    <row r="529" spans="11:13" x14ac:dyDescent="0.2">
      <c r="K529" s="1">
        <v>502</v>
      </c>
      <c r="L529" s="1">
        <v>1.3269878407344988</v>
      </c>
      <c r="M529" s="1">
        <v>-0.76737205279907617</v>
      </c>
    </row>
    <row r="530" spans="11:13" x14ac:dyDescent="0.2">
      <c r="K530" s="1">
        <v>503</v>
      </c>
      <c r="L530" s="1">
        <v>0.45744612584938316</v>
      </c>
      <c r="M530" s="1">
        <v>0.60381037627495759</v>
      </c>
    </row>
    <row r="531" spans="11:13" x14ac:dyDescent="0.2">
      <c r="K531" s="1">
        <v>504</v>
      </c>
      <c r="L531" s="1">
        <v>0.88462218981265084</v>
      </c>
      <c r="M531" s="1">
        <v>0.1800885471797774</v>
      </c>
    </row>
    <row r="532" spans="11:13" x14ac:dyDescent="0.2">
      <c r="K532" s="1">
        <v>505</v>
      </c>
      <c r="L532" s="1">
        <v>1.8642360850541315</v>
      </c>
      <c r="M532" s="1">
        <v>1.0098933667406109</v>
      </c>
    </row>
    <row r="533" spans="11:13" x14ac:dyDescent="0.2">
      <c r="K533" s="1">
        <v>506</v>
      </c>
      <c r="L533" s="1">
        <v>1.8395094305780284</v>
      </c>
      <c r="M533" s="1">
        <v>-6.9279668297181907E-3</v>
      </c>
    </row>
    <row r="534" spans="11:13" x14ac:dyDescent="0.2">
      <c r="K534" s="1">
        <v>507</v>
      </c>
      <c r="L534" s="1">
        <v>1.1291048667105923</v>
      </c>
      <c r="M534" s="1">
        <v>-0.17359342168315595</v>
      </c>
    </row>
    <row r="535" spans="11:13" x14ac:dyDescent="0.2">
      <c r="K535" s="1">
        <v>508</v>
      </c>
      <c r="L535" s="1">
        <v>1.8175392976073734</v>
      </c>
      <c r="M535" s="1">
        <v>7.4065506590397678E-2</v>
      </c>
    </row>
    <row r="536" spans="11:13" x14ac:dyDescent="0.2">
      <c r="K536" s="1">
        <v>509</v>
      </c>
      <c r="L536" s="1">
        <v>1.5826634264420356</v>
      </c>
      <c r="M536" s="1">
        <v>-0.32990045794666756</v>
      </c>
    </row>
    <row r="537" spans="11:13" x14ac:dyDescent="0.2">
      <c r="K537" s="1">
        <v>510</v>
      </c>
      <c r="L537" s="1">
        <v>1.7800706195463436</v>
      </c>
      <c r="M537" s="1">
        <v>9.1731557355247739E-2</v>
      </c>
    </row>
    <row r="538" spans="11:13" x14ac:dyDescent="0.2">
      <c r="K538" s="1">
        <v>511</v>
      </c>
      <c r="L538" s="1">
        <v>1.5591345367520313</v>
      </c>
      <c r="M538" s="1">
        <v>-0.4605222480839215</v>
      </c>
    </row>
    <row r="539" spans="11:13" x14ac:dyDescent="0.2">
      <c r="K539" s="1">
        <v>512</v>
      </c>
      <c r="L539" s="1">
        <v>1.5095841432271015</v>
      </c>
      <c r="M539" s="1">
        <v>-3.2535418838746777E-2</v>
      </c>
    </row>
    <row r="540" spans="11:13" x14ac:dyDescent="0.2">
      <c r="K540" s="1">
        <v>513</v>
      </c>
      <c r="L540" s="1">
        <v>1.4505240285422916</v>
      </c>
      <c r="M540" s="1">
        <v>0.85206106445175434</v>
      </c>
    </row>
    <row r="541" spans="11:13" x14ac:dyDescent="0.2">
      <c r="K541" s="1">
        <v>514</v>
      </c>
      <c r="L541" s="1">
        <v>1.40673288097516</v>
      </c>
      <c r="M541" s="1">
        <v>0.19265469560543891</v>
      </c>
    </row>
    <row r="542" spans="11:13" x14ac:dyDescent="0.2">
      <c r="K542" s="1">
        <v>515</v>
      </c>
      <c r="L542" s="1">
        <v>1.8777000925055591</v>
      </c>
      <c r="M542" s="1">
        <v>0.31952448483066043</v>
      </c>
    </row>
    <row r="543" spans="11:13" x14ac:dyDescent="0.2">
      <c r="K543" s="1">
        <v>516</v>
      </c>
      <c r="L543" s="1">
        <v>1.4587662467009925</v>
      </c>
      <c r="M543" s="1">
        <v>-1.1010918024291767</v>
      </c>
    </row>
    <row r="544" spans="11:13" x14ac:dyDescent="0.2">
      <c r="K544" s="1">
        <v>517</v>
      </c>
      <c r="L544" s="1">
        <v>1.4231379371334636</v>
      </c>
      <c r="M544" s="1">
        <v>-0.29820834014798048</v>
      </c>
    </row>
    <row r="545" spans="11:13" x14ac:dyDescent="0.2">
      <c r="K545" s="1">
        <v>518</v>
      </c>
      <c r="L545" s="1">
        <v>1.8649580689206324</v>
      </c>
      <c r="M545" s="1">
        <v>0.36827694593862015</v>
      </c>
    </row>
    <row r="546" spans="11:13" x14ac:dyDescent="0.2">
      <c r="K546" s="1">
        <v>519</v>
      </c>
      <c r="L546" s="1">
        <v>1.5732234434972359</v>
      </c>
      <c r="M546" s="1">
        <v>0.4416795770450288</v>
      </c>
    </row>
    <row r="547" spans="11:13" x14ac:dyDescent="0.2">
      <c r="K547" s="1">
        <v>520</v>
      </c>
      <c r="L547" s="1">
        <v>1.6964957239445015</v>
      </c>
      <c r="M547" s="1">
        <v>-0.13835110589795163</v>
      </c>
    </row>
    <row r="548" spans="11:13" x14ac:dyDescent="0.2">
      <c r="K548" s="1">
        <v>521</v>
      </c>
      <c r="L548" s="1">
        <v>1.3969496105107346</v>
      </c>
      <c r="M548" s="1">
        <v>0.33470593464761511</v>
      </c>
    </row>
    <row r="549" spans="11:13" x14ac:dyDescent="0.2">
      <c r="K549" s="1">
        <v>522</v>
      </c>
      <c r="L549" s="1">
        <v>1.8586533038281554</v>
      </c>
      <c r="M549" s="1">
        <v>0.84939689727405465</v>
      </c>
    </row>
    <row r="550" spans="11:13" x14ac:dyDescent="0.2">
      <c r="K550" s="1">
        <v>523</v>
      </c>
      <c r="L550" s="1">
        <v>1.2128916358715058</v>
      </c>
      <c r="M550" s="1">
        <v>-0.39311180437819448</v>
      </c>
    </row>
    <row r="551" spans="11:13" x14ac:dyDescent="0.2">
      <c r="K551" s="1">
        <v>524</v>
      </c>
      <c r="L551" s="1">
        <v>2.1155786881232475</v>
      </c>
      <c r="M551" s="1">
        <v>-0.57441961644244155</v>
      </c>
    </row>
    <row r="552" spans="11:13" x14ac:dyDescent="0.2">
      <c r="K552" s="1">
        <v>525</v>
      </c>
      <c r="L552" s="1">
        <v>1.7994961045706221</v>
      </c>
      <c r="M552" s="1">
        <v>0.64805475867360918</v>
      </c>
    </row>
    <row r="553" spans="11:13" ht="13.5" thickBot="1" x14ac:dyDescent="0.25">
      <c r="K553" s="2">
        <v>526</v>
      </c>
      <c r="L553" s="2">
        <v>1.6816397825615292</v>
      </c>
      <c r="M553" s="2">
        <v>-0.42887681406616118</v>
      </c>
    </row>
  </sheetData>
  <mergeCells count="3">
    <mergeCell ref="O26:Q26"/>
    <mergeCell ref="Q28:U28"/>
    <mergeCell ref="Q34:U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1"/>
  <sheetViews>
    <sheetView topLeftCell="G10" workbookViewId="0">
      <selection activeCell="N15" sqref="N15:O19"/>
    </sheetView>
  </sheetViews>
  <sheetFormatPr defaultRowHeight="12.75" x14ac:dyDescent="0.2"/>
  <cols>
    <col min="4" max="6" width="13.85546875" customWidth="1"/>
    <col min="7" max="7" width="21.140625" customWidth="1"/>
    <col min="8" max="8" width="12.5703125" customWidth="1"/>
    <col min="9" max="9" width="15" customWidth="1"/>
    <col min="14" max="14" width="12.42578125" bestFit="1" customWidth="1"/>
    <col min="15" max="15" width="13.85546875" customWidth="1"/>
    <col min="16" max="16" width="22.28515625" customWidth="1"/>
  </cols>
  <sheetData>
    <row r="1" spans="1:16" ht="23.25" customHeight="1" x14ac:dyDescent="0.2">
      <c r="A1" t="s">
        <v>1</v>
      </c>
      <c r="B1" t="s">
        <v>2</v>
      </c>
      <c r="C1" t="s">
        <v>3</v>
      </c>
      <c r="D1" s="14" t="s">
        <v>76</v>
      </c>
      <c r="E1" s="14" t="s">
        <v>77</v>
      </c>
      <c r="F1" s="14"/>
      <c r="G1" t="s">
        <v>5</v>
      </c>
    </row>
    <row r="2" spans="1:16" ht="13.5" thickBot="1" x14ac:dyDescent="0.25">
      <c r="A2">
        <v>11</v>
      </c>
      <c r="B2">
        <v>2</v>
      </c>
      <c r="C2">
        <v>0</v>
      </c>
      <c r="D2">
        <v>3.0108673902589814E-2</v>
      </c>
      <c r="E2">
        <v>-2.4273938287972765</v>
      </c>
      <c r="F2">
        <f>E2^2*D2</f>
        <v>0.17740755680523701</v>
      </c>
    </row>
    <row r="3" spans="1:16" ht="15" x14ac:dyDescent="0.2">
      <c r="A3">
        <v>12</v>
      </c>
      <c r="B3">
        <v>22</v>
      </c>
      <c r="C3">
        <v>2</v>
      </c>
      <c r="D3">
        <v>0.12105730107942547</v>
      </c>
      <c r="E3">
        <v>-4.7050324811133137E-2</v>
      </c>
      <c r="F3">
        <f t="shared" ref="F3:F66" si="0">E3^2*D3</f>
        <v>2.6798855013898356E-4</v>
      </c>
      <c r="G3" s="4" t="s">
        <v>6</v>
      </c>
      <c r="H3" s="4"/>
      <c r="O3" s="11" t="s">
        <v>78</v>
      </c>
      <c r="P3" s="11" t="s">
        <v>79</v>
      </c>
    </row>
    <row r="4" spans="1:16" ht="15" x14ac:dyDescent="0.2">
      <c r="A4">
        <v>11</v>
      </c>
      <c r="B4">
        <v>2</v>
      </c>
      <c r="C4">
        <v>0</v>
      </c>
      <c r="D4">
        <v>4.256312889365834E-2</v>
      </c>
      <c r="E4">
        <v>-2.4273938287972765</v>
      </c>
      <c r="F4">
        <f t="shared" si="0"/>
        <v>0.25079220464640961</v>
      </c>
      <c r="G4" s="1" t="s">
        <v>7</v>
      </c>
      <c r="H4" s="1">
        <v>0.31834305829642118</v>
      </c>
      <c r="N4">
        <f>F528/I13^2</f>
        <v>6.2268261737137302E-5</v>
      </c>
      <c r="O4" s="11">
        <f>SQRT(N4)</f>
        <v>7.891024124734209E-3</v>
      </c>
      <c r="P4" s="13">
        <f>O4*(526/522)</f>
        <v>7.951491742548264E-3</v>
      </c>
    </row>
    <row r="5" spans="1:16" x14ac:dyDescent="0.2">
      <c r="A5">
        <v>8</v>
      </c>
      <c r="B5">
        <v>44</v>
      </c>
      <c r="C5">
        <v>28</v>
      </c>
      <c r="D5">
        <v>7.8640225225620763E-4</v>
      </c>
      <c r="E5">
        <v>-3.663445732131116</v>
      </c>
      <c r="F5">
        <f t="shared" si="0"/>
        <v>1.0554174581974995E-2</v>
      </c>
      <c r="G5" s="1" t="s">
        <v>8</v>
      </c>
      <c r="H5" s="1">
        <v>0.1013423027655186</v>
      </c>
    </row>
    <row r="6" spans="1:16" x14ac:dyDescent="0.2">
      <c r="A6">
        <v>12</v>
      </c>
      <c r="B6">
        <v>7</v>
      </c>
      <c r="C6">
        <v>2</v>
      </c>
      <c r="D6">
        <v>4.2443098877156589E-2</v>
      </c>
      <c r="E6">
        <v>-1.1538272760174255</v>
      </c>
      <c r="F6">
        <f t="shared" si="0"/>
        <v>5.6505235318529252E-2</v>
      </c>
      <c r="G6" s="1" t="s">
        <v>9</v>
      </c>
      <c r="H6" s="1">
        <v>9.7905753254105679E-2</v>
      </c>
    </row>
    <row r="7" spans="1:16" x14ac:dyDescent="0.2">
      <c r="A7">
        <v>16</v>
      </c>
      <c r="B7">
        <v>9</v>
      </c>
      <c r="C7">
        <v>8</v>
      </c>
      <c r="D7">
        <v>3.9443007295393712E-2</v>
      </c>
      <c r="E7">
        <v>2.7076656912766719</v>
      </c>
      <c r="F7">
        <f t="shared" si="0"/>
        <v>0.28917457371739658</v>
      </c>
      <c r="G7" s="1" t="s">
        <v>10</v>
      </c>
      <c r="H7" s="1">
        <v>2.6299798786037702</v>
      </c>
    </row>
    <row r="8" spans="1:16" ht="13.5" thickBot="1" x14ac:dyDescent="0.25">
      <c r="A8">
        <v>18</v>
      </c>
      <c r="B8">
        <v>15</v>
      </c>
      <c r="C8">
        <v>7</v>
      </c>
      <c r="D8">
        <v>6.9274057542932574E-2</v>
      </c>
      <c r="E8">
        <v>5.1980560205703128</v>
      </c>
      <c r="F8">
        <f t="shared" si="0"/>
        <v>1.8717702373855469</v>
      </c>
      <c r="G8" s="2" t="s">
        <v>11</v>
      </c>
      <c r="H8" s="2">
        <v>526</v>
      </c>
    </row>
    <row r="9" spans="1:16" x14ac:dyDescent="0.2">
      <c r="A9">
        <v>12</v>
      </c>
      <c r="B9">
        <v>5</v>
      </c>
      <c r="C9">
        <v>3</v>
      </c>
      <c r="D9">
        <v>1.793545619029507E-2</v>
      </c>
      <c r="E9">
        <v>-1.3490770849893874</v>
      </c>
      <c r="F9">
        <f t="shared" si="0"/>
        <v>3.2642691349035691E-2</v>
      </c>
    </row>
    <row r="10" spans="1:16" ht="13.5" thickBot="1" x14ac:dyDescent="0.25">
      <c r="A10">
        <v>12</v>
      </c>
      <c r="B10">
        <v>26</v>
      </c>
      <c r="C10">
        <v>4</v>
      </c>
      <c r="D10">
        <v>9.1924935972476488E-2</v>
      </c>
      <c r="E10">
        <v>0.15273109788829586</v>
      </c>
      <c r="F10">
        <f t="shared" si="0"/>
        <v>2.1443135174429614E-3</v>
      </c>
      <c r="G10" t="s">
        <v>12</v>
      </c>
    </row>
    <row r="11" spans="1:16" x14ac:dyDescent="0.2">
      <c r="A11">
        <v>17</v>
      </c>
      <c r="B11">
        <v>22</v>
      </c>
      <c r="C11">
        <v>21</v>
      </c>
      <c r="D11">
        <v>0.24740058396456871</v>
      </c>
      <c r="E11">
        <v>4.04703824777752</v>
      </c>
      <c r="F11">
        <f t="shared" si="0"/>
        <v>4.0520550609127399</v>
      </c>
      <c r="G11" s="3"/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6" x14ac:dyDescent="0.2">
      <c r="A12">
        <v>16</v>
      </c>
      <c r="B12">
        <v>8</v>
      </c>
      <c r="C12">
        <v>2</v>
      </c>
      <c r="D12">
        <v>1.8095243085149519E-6</v>
      </c>
      <c r="E12">
        <v>2.9199578540629947</v>
      </c>
      <c r="F12">
        <f t="shared" si="0"/>
        <v>1.5428282685006614E-5</v>
      </c>
      <c r="G12" s="1" t="s">
        <v>13</v>
      </c>
      <c r="H12" s="1">
        <v>2</v>
      </c>
      <c r="I12" s="1">
        <v>407.94631114152571</v>
      </c>
      <c r="J12" s="1">
        <v>203.97315557076286</v>
      </c>
      <c r="K12" s="1">
        <v>29.489551199235279</v>
      </c>
      <c r="L12" s="1">
        <v>7.3267109673027497E-13</v>
      </c>
    </row>
    <row r="13" spans="1:16" x14ac:dyDescent="0.2">
      <c r="A13">
        <v>13</v>
      </c>
      <c r="B13">
        <v>3</v>
      </c>
      <c r="C13">
        <v>0</v>
      </c>
      <c r="D13">
        <v>0.36295951756742212</v>
      </c>
      <c r="E13">
        <v>-0.3536086987168563</v>
      </c>
      <c r="F13">
        <f t="shared" si="0"/>
        <v>4.5384135698973545E-2</v>
      </c>
      <c r="G13" s="1" t="s">
        <v>14</v>
      </c>
      <c r="H13" s="1">
        <v>523</v>
      </c>
      <c r="I13" s="1">
        <v>3617.4833466531472</v>
      </c>
      <c r="J13" s="1">
        <v>6.9167941618607021</v>
      </c>
      <c r="K13" s="1"/>
      <c r="L13" s="1"/>
    </row>
    <row r="14" spans="1:16" ht="13.5" thickBot="1" x14ac:dyDescent="0.25">
      <c r="A14">
        <v>12</v>
      </c>
      <c r="B14">
        <v>15</v>
      </c>
      <c r="C14">
        <v>0</v>
      </c>
      <c r="D14">
        <v>0.51957106070001224</v>
      </c>
      <c r="E14">
        <v>-0.46818713775182275</v>
      </c>
      <c r="F14">
        <f t="shared" si="0"/>
        <v>0.11388955874757566</v>
      </c>
      <c r="G14" s="2" t="s">
        <v>15</v>
      </c>
      <c r="H14" s="2">
        <v>525</v>
      </c>
      <c r="I14" s="2">
        <v>4025.4296577946729</v>
      </c>
      <c r="J14" s="2"/>
      <c r="K14" s="2"/>
      <c r="L14" s="2"/>
    </row>
    <row r="15" spans="1:16" ht="13.5" thickBot="1" x14ac:dyDescent="0.25">
      <c r="A15">
        <v>12</v>
      </c>
      <c r="B15">
        <v>18</v>
      </c>
      <c r="C15">
        <v>3</v>
      </c>
      <c r="D15">
        <v>3.0856113731273491E-2</v>
      </c>
      <c r="E15">
        <v>-0.38987039394393541</v>
      </c>
      <c r="F15">
        <f t="shared" si="0"/>
        <v>4.6900960882585293E-3</v>
      </c>
    </row>
    <row r="16" spans="1:16" x14ac:dyDescent="0.2">
      <c r="A16">
        <v>12</v>
      </c>
      <c r="B16">
        <v>31</v>
      </c>
      <c r="C16">
        <v>15</v>
      </c>
      <c r="D16">
        <v>1.5690625059942487</v>
      </c>
      <c r="E16">
        <v>-2.8182886319640943E-3</v>
      </c>
      <c r="F16">
        <f t="shared" si="0"/>
        <v>1.2462672495224716E-5</v>
      </c>
      <c r="G16" s="3"/>
      <c r="H16" s="3" t="s">
        <v>22</v>
      </c>
      <c r="I16" s="3" t="s">
        <v>10</v>
      </c>
      <c r="J16" s="3" t="s">
        <v>23</v>
      </c>
      <c r="K16" s="3" t="s">
        <v>24</v>
      </c>
      <c r="L16" s="3" t="s">
        <v>25</v>
      </c>
      <c r="M16" s="3" t="s">
        <v>26</v>
      </c>
    </row>
    <row r="17" spans="1:13" x14ac:dyDescent="0.2">
      <c r="A17">
        <v>16</v>
      </c>
      <c r="B17">
        <v>14</v>
      </c>
      <c r="C17">
        <v>0</v>
      </c>
      <c r="D17">
        <v>1.077278414193634</v>
      </c>
      <c r="E17">
        <v>3.4580277321677571</v>
      </c>
      <c r="F17">
        <f t="shared" si="0"/>
        <v>12.882047657387837</v>
      </c>
      <c r="G17" s="1" t="s">
        <v>16</v>
      </c>
      <c r="H17" s="1">
        <v>13.574964088958115</v>
      </c>
      <c r="I17" s="1">
        <v>0.18432448005069185</v>
      </c>
      <c r="J17" s="1">
        <v>73.647103657771382</v>
      </c>
      <c r="K17" s="1">
        <v>2.9761891251754696E-278</v>
      </c>
      <c r="L17" s="1">
        <v>13.212856765446281</v>
      </c>
      <c r="M17" s="1">
        <v>13.937071412469949</v>
      </c>
    </row>
    <row r="18" spans="1:13" x14ac:dyDescent="0.2">
      <c r="A18">
        <v>12</v>
      </c>
      <c r="B18">
        <v>10</v>
      </c>
      <c r="C18">
        <v>0</v>
      </c>
      <c r="D18">
        <v>0.34220690899326123</v>
      </c>
      <c r="E18">
        <v>-0.83711278815392021</v>
      </c>
      <c r="F18">
        <f t="shared" si="0"/>
        <v>0.23980416756613882</v>
      </c>
      <c r="G18" s="1" t="s">
        <v>2</v>
      </c>
      <c r="H18" s="1">
        <v>-7.3785130080419467E-2</v>
      </c>
      <c r="I18" s="1">
        <v>9.7608643876846979E-3</v>
      </c>
      <c r="J18" s="1">
        <v>-7.5592823698600213</v>
      </c>
      <c r="K18" s="1">
        <v>1.8294648076923457E-13</v>
      </c>
      <c r="L18" s="1">
        <v>-9.2960447854892242E-2</v>
      </c>
      <c r="M18" s="1">
        <v>-5.4609812305946692E-2</v>
      </c>
    </row>
    <row r="19" spans="1:13" ht="13.5" thickBot="1" x14ac:dyDescent="0.25">
      <c r="A19">
        <v>13</v>
      </c>
      <c r="B19">
        <v>16</v>
      </c>
      <c r="C19">
        <v>10</v>
      </c>
      <c r="D19">
        <v>0.3556141107226013</v>
      </c>
      <c r="E19">
        <v>0.1288025042173615</v>
      </c>
      <c r="F19">
        <f t="shared" si="0"/>
        <v>5.8996683570397886E-3</v>
      </c>
      <c r="G19" s="2" t="s">
        <v>3</v>
      </c>
      <c r="H19" s="2">
        <v>4.7679548811123497E-2</v>
      </c>
      <c r="I19" s="2">
        <v>1.8337144557605923E-2</v>
      </c>
      <c r="J19" s="2">
        <v>2.6001621278241416</v>
      </c>
      <c r="K19" s="2">
        <v>9.581433077594884E-3</v>
      </c>
      <c r="L19" s="2">
        <v>1.1656041055788026E-2</v>
      </c>
      <c r="M19" s="2">
        <v>8.3703056566458961E-2</v>
      </c>
    </row>
    <row r="20" spans="1:13" x14ac:dyDescent="0.2">
      <c r="A20">
        <v>12</v>
      </c>
      <c r="B20">
        <v>13</v>
      </c>
      <c r="C20">
        <v>0</v>
      </c>
      <c r="D20">
        <v>2.6033165784318031E-2</v>
      </c>
      <c r="E20">
        <v>-0.61575739791266138</v>
      </c>
      <c r="F20">
        <f t="shared" si="0"/>
        <v>9.8706615452136045E-3</v>
      </c>
    </row>
    <row r="21" spans="1:13" x14ac:dyDescent="0.2">
      <c r="A21">
        <v>12</v>
      </c>
      <c r="B21">
        <v>36</v>
      </c>
      <c r="C21">
        <v>6</v>
      </c>
      <c r="D21">
        <v>2.7354919766592684E-2</v>
      </c>
      <c r="E21">
        <v>0.7952233010702443</v>
      </c>
      <c r="F21">
        <f t="shared" si="0"/>
        <v>1.729870685823709E-2</v>
      </c>
    </row>
    <row r="22" spans="1:13" x14ac:dyDescent="0.2">
      <c r="A22">
        <v>12</v>
      </c>
      <c r="B22">
        <v>11</v>
      </c>
      <c r="C22">
        <v>4</v>
      </c>
      <c r="D22">
        <v>0.16508797012959606</v>
      </c>
      <c r="E22">
        <v>-0.95404585331799652</v>
      </c>
      <c r="F22">
        <f t="shared" si="0"/>
        <v>0.15026364660748318</v>
      </c>
    </row>
    <row r="23" spans="1:13" x14ac:dyDescent="0.2">
      <c r="A23">
        <v>12</v>
      </c>
      <c r="B23">
        <v>29</v>
      </c>
      <c r="C23">
        <v>13</v>
      </c>
      <c r="D23">
        <v>0.11738645397385242</v>
      </c>
      <c r="E23">
        <v>-5.5029451170556243E-2</v>
      </c>
      <c r="F23">
        <f t="shared" si="0"/>
        <v>3.5547441362102945E-4</v>
      </c>
      <c r="G23" t="s">
        <v>29</v>
      </c>
    </row>
    <row r="24" spans="1:13" ht="13.5" thickBot="1" x14ac:dyDescent="0.25">
      <c r="A24">
        <v>16</v>
      </c>
      <c r="B24">
        <v>9</v>
      </c>
      <c r="C24">
        <v>9</v>
      </c>
      <c r="D24">
        <v>2.1673152796872978E-2</v>
      </c>
      <c r="E24">
        <v>2.6599861424655487</v>
      </c>
      <c r="F24">
        <f t="shared" si="0"/>
        <v>0.15334896214374091</v>
      </c>
    </row>
    <row r="25" spans="1:13" x14ac:dyDescent="0.2">
      <c r="A25">
        <v>12</v>
      </c>
      <c r="B25">
        <v>3</v>
      </c>
      <c r="C25">
        <v>1</v>
      </c>
      <c r="D25">
        <v>4.2354307188505373</v>
      </c>
      <c r="E25">
        <v>-1.4012882475279795</v>
      </c>
      <c r="F25">
        <f t="shared" si="0"/>
        <v>8.3167288308201037</v>
      </c>
      <c r="G25" s="3" t="s">
        <v>30</v>
      </c>
      <c r="H25" s="3" t="s">
        <v>75</v>
      </c>
      <c r="I25" s="3" t="s">
        <v>32</v>
      </c>
    </row>
    <row r="26" spans="1:13" x14ac:dyDescent="0.2">
      <c r="A26">
        <v>11</v>
      </c>
      <c r="B26">
        <v>37</v>
      </c>
      <c r="C26">
        <v>8</v>
      </c>
      <c r="D26">
        <v>2.7576683466779765E-2</v>
      </c>
      <c r="E26">
        <v>-0.22635066647158197</v>
      </c>
      <c r="F26">
        <f t="shared" si="0"/>
        <v>1.4128810144373016E-3</v>
      </c>
      <c r="G26" s="1">
        <v>1</v>
      </c>
      <c r="H26" s="1">
        <v>13.427393828797276</v>
      </c>
      <c r="I26" s="1">
        <v>-2.4273938287972765</v>
      </c>
    </row>
    <row r="27" spans="1:13" x14ac:dyDescent="0.2">
      <c r="A27">
        <v>16</v>
      </c>
      <c r="B27">
        <v>3</v>
      </c>
      <c r="C27">
        <v>3</v>
      </c>
      <c r="D27">
        <v>0.17825233805912832</v>
      </c>
      <c r="E27">
        <v>2.503352654849774</v>
      </c>
      <c r="F27">
        <f t="shared" si="0"/>
        <v>1.117067209306722</v>
      </c>
      <c r="G27" s="1">
        <v>2</v>
      </c>
      <c r="H27" s="1">
        <v>12.047050324811133</v>
      </c>
      <c r="I27" s="1">
        <v>-4.7050324811133137E-2</v>
      </c>
    </row>
    <row r="28" spans="1:13" x14ac:dyDescent="0.2">
      <c r="A28">
        <v>16</v>
      </c>
      <c r="B28">
        <v>11</v>
      </c>
      <c r="C28">
        <v>10</v>
      </c>
      <c r="D28">
        <v>8.2533367910798223E-4</v>
      </c>
      <c r="E28">
        <v>2.759876853815264</v>
      </c>
      <c r="F28">
        <f t="shared" si="0"/>
        <v>6.2865008119398231E-3</v>
      </c>
      <c r="G28" s="1">
        <v>3</v>
      </c>
      <c r="H28" s="1">
        <v>13.427393828797276</v>
      </c>
      <c r="I28" s="1">
        <v>-2.4273938287972765</v>
      </c>
    </row>
    <row r="29" spans="1:13" x14ac:dyDescent="0.2">
      <c r="A29">
        <v>16</v>
      </c>
      <c r="B29">
        <v>31</v>
      </c>
      <c r="C29">
        <v>0</v>
      </c>
      <c r="D29">
        <v>0.41107450377855903</v>
      </c>
      <c r="E29">
        <v>4.7123749435348881</v>
      </c>
      <c r="F29">
        <f t="shared" si="0"/>
        <v>9.1285167635655018</v>
      </c>
      <c r="G29" s="1">
        <v>4</v>
      </c>
      <c r="H29" s="1">
        <v>11.663445732131116</v>
      </c>
      <c r="I29" s="1">
        <v>-3.663445732131116</v>
      </c>
    </row>
    <row r="30" spans="1:13" x14ac:dyDescent="0.2">
      <c r="A30">
        <v>15</v>
      </c>
      <c r="B30">
        <v>30</v>
      </c>
      <c r="C30">
        <v>0</v>
      </c>
      <c r="D30">
        <v>0.54361279057886147</v>
      </c>
      <c r="E30">
        <v>3.6385898134544696</v>
      </c>
      <c r="F30">
        <f t="shared" si="0"/>
        <v>7.1970722962693845</v>
      </c>
      <c r="G30" s="1">
        <v>5</v>
      </c>
      <c r="H30" s="1">
        <v>13.153827276017426</v>
      </c>
      <c r="I30" s="1">
        <v>-1.1538272760174255</v>
      </c>
    </row>
    <row r="31" spans="1:13" x14ac:dyDescent="0.2">
      <c r="A31">
        <v>8</v>
      </c>
      <c r="B31">
        <v>9</v>
      </c>
      <c r="C31">
        <v>1</v>
      </c>
      <c r="D31">
        <v>9.7824668636577218E-3</v>
      </c>
      <c r="E31">
        <v>-4.9585774670454636</v>
      </c>
      <c r="F31">
        <f t="shared" si="0"/>
        <v>0.24052631104437891</v>
      </c>
      <c r="G31" s="1">
        <v>6</v>
      </c>
      <c r="H31" s="1">
        <v>13.292334308723328</v>
      </c>
      <c r="I31" s="1">
        <v>2.7076656912766719</v>
      </c>
    </row>
    <row r="32" spans="1:13" x14ac:dyDescent="0.2">
      <c r="A32">
        <v>14</v>
      </c>
      <c r="B32">
        <v>23</v>
      </c>
      <c r="C32">
        <v>5</v>
      </c>
      <c r="D32">
        <v>0.61946721193617715</v>
      </c>
      <c r="E32">
        <v>1.8836961588359138</v>
      </c>
      <c r="F32">
        <f t="shared" si="0"/>
        <v>2.1980624578000567</v>
      </c>
      <c r="G32" s="1">
        <v>7</v>
      </c>
      <c r="H32" s="1">
        <v>12.801943979429687</v>
      </c>
      <c r="I32" s="1">
        <v>5.1980560205703128</v>
      </c>
    </row>
    <row r="33" spans="1:9" x14ac:dyDescent="0.2">
      <c r="A33">
        <v>14</v>
      </c>
      <c r="B33">
        <v>2</v>
      </c>
      <c r="C33">
        <v>5</v>
      </c>
      <c r="D33">
        <v>3.5068658160834043E-2</v>
      </c>
      <c r="E33">
        <v>0.33420842714710552</v>
      </c>
      <c r="F33">
        <f t="shared" si="0"/>
        <v>3.9170033391676415E-3</v>
      </c>
      <c r="G33" s="1">
        <v>8</v>
      </c>
      <c r="H33" s="1">
        <v>13.349077084989387</v>
      </c>
      <c r="I33" s="1">
        <v>-1.3490770849893874</v>
      </c>
    </row>
    <row r="34" spans="1:9" x14ac:dyDescent="0.2">
      <c r="A34">
        <v>13</v>
      </c>
      <c r="B34">
        <v>16</v>
      </c>
      <c r="C34">
        <v>16</v>
      </c>
      <c r="D34">
        <v>0.13713119631192303</v>
      </c>
      <c r="E34">
        <v>-0.15727478864937972</v>
      </c>
      <c r="F34">
        <f t="shared" si="0"/>
        <v>3.391989390718744E-3</v>
      </c>
      <c r="G34" s="1">
        <v>9</v>
      </c>
      <c r="H34" s="1">
        <v>11.847268902111704</v>
      </c>
      <c r="I34" s="1">
        <v>0.15273109788829586</v>
      </c>
    </row>
    <row r="35" spans="1:9" x14ac:dyDescent="0.2">
      <c r="A35">
        <v>12</v>
      </c>
      <c r="B35">
        <v>7</v>
      </c>
      <c r="C35">
        <v>3</v>
      </c>
      <c r="D35">
        <v>1.5795739876637134E-2</v>
      </c>
      <c r="E35">
        <v>-1.2015068248285488</v>
      </c>
      <c r="F35">
        <f t="shared" si="0"/>
        <v>2.2803024678192979E-2</v>
      </c>
      <c r="G35" s="1">
        <v>10</v>
      </c>
      <c r="H35" s="1">
        <v>12.95296175222248</v>
      </c>
      <c r="I35" s="1">
        <v>4.04703824777752</v>
      </c>
    </row>
    <row r="36" spans="1:9" x14ac:dyDescent="0.2">
      <c r="A36">
        <v>12</v>
      </c>
      <c r="B36">
        <v>3</v>
      </c>
      <c r="C36">
        <v>0</v>
      </c>
      <c r="D36">
        <v>2.0228630562776018E-2</v>
      </c>
      <c r="E36">
        <v>-1.3536086987168563</v>
      </c>
      <c r="F36">
        <f t="shared" si="0"/>
        <v>3.7064040021696824E-2</v>
      </c>
      <c r="G36" s="1">
        <v>11</v>
      </c>
      <c r="H36" s="1">
        <v>13.080042145937005</v>
      </c>
      <c r="I36" s="1">
        <v>2.9199578540629947</v>
      </c>
    </row>
    <row r="37" spans="1:9" x14ac:dyDescent="0.2">
      <c r="A37">
        <v>16</v>
      </c>
      <c r="B37">
        <v>22</v>
      </c>
      <c r="C37">
        <v>4</v>
      </c>
      <c r="D37">
        <v>0.23439423559864916</v>
      </c>
      <c r="E37">
        <v>3.8575905775666186</v>
      </c>
      <c r="F37">
        <f t="shared" si="0"/>
        <v>3.4880218069465561</v>
      </c>
      <c r="G37" s="1">
        <v>12</v>
      </c>
      <c r="H37" s="1">
        <v>13.353608698716856</v>
      </c>
      <c r="I37" s="1">
        <v>-0.3536086987168563</v>
      </c>
    </row>
    <row r="38" spans="1:9" x14ac:dyDescent="0.2">
      <c r="A38">
        <v>12</v>
      </c>
      <c r="B38">
        <v>15</v>
      </c>
      <c r="C38">
        <v>6</v>
      </c>
      <c r="D38">
        <v>5.4533807935872772E-2</v>
      </c>
      <c r="E38">
        <v>-0.75426443061856396</v>
      </c>
      <c r="F38">
        <f t="shared" si="0"/>
        <v>3.1025092141784418E-2</v>
      </c>
      <c r="G38" s="1">
        <v>13</v>
      </c>
      <c r="H38" s="1">
        <v>12.468187137751823</v>
      </c>
      <c r="I38" s="1">
        <v>-0.46818713775182275</v>
      </c>
    </row>
    <row r="39" spans="1:9" x14ac:dyDescent="0.2">
      <c r="A39">
        <v>4</v>
      </c>
      <c r="B39">
        <v>39</v>
      </c>
      <c r="C39">
        <v>15</v>
      </c>
      <c r="D39">
        <v>1.2411971171708643E-2</v>
      </c>
      <c r="E39">
        <v>-7.4125372479886078</v>
      </c>
      <c r="F39">
        <f t="shared" si="0"/>
        <v>0.68198454932549135</v>
      </c>
      <c r="G39" s="1">
        <v>14</v>
      </c>
      <c r="H39" s="1">
        <v>12.389870393943935</v>
      </c>
      <c r="I39" s="1">
        <v>-0.38987039394393541</v>
      </c>
    </row>
    <row r="40" spans="1:9" x14ac:dyDescent="0.2">
      <c r="A40">
        <v>14</v>
      </c>
      <c r="B40">
        <v>3</v>
      </c>
      <c r="C40">
        <v>3</v>
      </c>
      <c r="D40">
        <v>0.30549725185080528</v>
      </c>
      <c r="E40">
        <v>0.50335265484977398</v>
      </c>
      <c r="F40">
        <f t="shared" si="0"/>
        <v>7.7401973684804032E-2</v>
      </c>
      <c r="G40" s="1">
        <v>15</v>
      </c>
      <c r="H40" s="1">
        <v>12.002818288631964</v>
      </c>
      <c r="I40" s="1">
        <v>-2.8182886319640943E-3</v>
      </c>
    </row>
    <row r="41" spans="1:9" x14ac:dyDescent="0.2">
      <c r="A41">
        <v>12</v>
      </c>
      <c r="B41">
        <v>11</v>
      </c>
      <c r="C41">
        <v>0</v>
      </c>
      <c r="D41">
        <v>0.15883562335739085</v>
      </c>
      <c r="E41">
        <v>-0.76332765807350178</v>
      </c>
      <c r="F41">
        <f t="shared" si="0"/>
        <v>9.2548611866573996E-2</v>
      </c>
      <c r="G41" s="1">
        <v>16</v>
      </c>
      <c r="H41" s="1">
        <v>12.541972267832243</v>
      </c>
      <c r="I41" s="1">
        <v>3.4580277321677571</v>
      </c>
    </row>
    <row r="42" spans="1:9" x14ac:dyDescent="0.2">
      <c r="A42">
        <v>12</v>
      </c>
      <c r="B42">
        <v>3</v>
      </c>
      <c r="C42">
        <v>0</v>
      </c>
      <c r="D42">
        <v>0.42815330321328099</v>
      </c>
      <c r="E42">
        <v>-1.3536086987168563</v>
      </c>
      <c r="F42">
        <f t="shared" si="0"/>
        <v>0.7844866767659725</v>
      </c>
      <c r="G42" s="1">
        <v>17</v>
      </c>
      <c r="H42" s="1">
        <v>12.83711278815392</v>
      </c>
      <c r="I42" s="1">
        <v>-0.83711278815392021</v>
      </c>
    </row>
    <row r="43" spans="1:9" x14ac:dyDescent="0.2">
      <c r="A43">
        <v>12</v>
      </c>
      <c r="B43">
        <v>20</v>
      </c>
      <c r="C43">
        <v>5</v>
      </c>
      <c r="D43">
        <v>0.52001323425339785</v>
      </c>
      <c r="E43">
        <v>-0.33765923140534326</v>
      </c>
      <c r="F43">
        <f t="shared" si="0"/>
        <v>5.9288662294633587E-2</v>
      </c>
      <c r="G43" s="1">
        <v>18</v>
      </c>
      <c r="H43" s="1">
        <v>12.871197495782638</v>
      </c>
      <c r="I43" s="1">
        <v>0.1288025042173615</v>
      </c>
    </row>
    <row r="44" spans="1:9" x14ac:dyDescent="0.2">
      <c r="A44">
        <v>14</v>
      </c>
      <c r="B44">
        <v>16</v>
      </c>
      <c r="C44">
        <v>0</v>
      </c>
      <c r="D44">
        <v>1.8124083269739574E-2</v>
      </c>
      <c r="E44">
        <v>1.6055979923285957</v>
      </c>
      <c r="F44">
        <f t="shared" si="0"/>
        <v>4.6722888267462882E-2</v>
      </c>
      <c r="G44" s="1">
        <v>19</v>
      </c>
      <c r="H44" s="1">
        <v>12.615757397912661</v>
      </c>
      <c r="I44" s="1">
        <v>-0.61575739791266138</v>
      </c>
    </row>
    <row r="45" spans="1:9" x14ac:dyDescent="0.2">
      <c r="A45">
        <v>11</v>
      </c>
      <c r="B45">
        <v>45</v>
      </c>
      <c r="C45">
        <v>12</v>
      </c>
      <c r="D45">
        <v>0.13006161568373042</v>
      </c>
      <c r="E45">
        <v>0.1732121789272778</v>
      </c>
      <c r="F45">
        <f t="shared" si="0"/>
        <v>3.9021682827560769E-3</v>
      </c>
      <c r="G45" s="1">
        <v>20</v>
      </c>
      <c r="H45" s="1">
        <v>11.204776698929756</v>
      </c>
      <c r="I45" s="1">
        <v>0.7952233010702443</v>
      </c>
    </row>
    <row r="46" spans="1:9" x14ac:dyDescent="0.2">
      <c r="A46">
        <v>13</v>
      </c>
      <c r="B46">
        <v>11</v>
      </c>
      <c r="C46">
        <v>4</v>
      </c>
      <c r="D46">
        <v>5.704007825151159E-2</v>
      </c>
      <c r="E46">
        <v>4.5954146682003483E-2</v>
      </c>
      <c r="F46">
        <f t="shared" si="0"/>
        <v>1.2045630163860172E-4</v>
      </c>
      <c r="G46" s="1">
        <v>21</v>
      </c>
      <c r="H46" s="1">
        <v>12.954045853317997</v>
      </c>
      <c r="I46" s="1">
        <v>-0.95404585331799652</v>
      </c>
    </row>
    <row r="47" spans="1:9" x14ac:dyDescent="0.2">
      <c r="A47">
        <v>15</v>
      </c>
      <c r="B47">
        <v>20</v>
      </c>
      <c r="C47">
        <v>13</v>
      </c>
      <c r="D47">
        <v>0.34024527001629989</v>
      </c>
      <c r="E47">
        <v>2.280904378105669</v>
      </c>
      <c r="F47">
        <f t="shared" si="0"/>
        <v>1.7701344492390438</v>
      </c>
      <c r="G47" s="1">
        <v>22</v>
      </c>
      <c r="H47" s="1">
        <v>12.055029451170556</v>
      </c>
      <c r="I47" s="1">
        <v>-5.5029451170556243E-2</v>
      </c>
    </row>
    <row r="48" spans="1:9" x14ac:dyDescent="0.2">
      <c r="A48">
        <v>10</v>
      </c>
      <c r="B48">
        <v>1</v>
      </c>
      <c r="C48">
        <v>0</v>
      </c>
      <c r="D48">
        <v>0.48434208812555107</v>
      </c>
      <c r="E48">
        <v>-3.5011789588776949</v>
      </c>
      <c r="F48">
        <f t="shared" si="0"/>
        <v>5.9371883885788552</v>
      </c>
      <c r="G48" s="1">
        <v>23</v>
      </c>
      <c r="H48" s="1">
        <v>13.340013857534451</v>
      </c>
      <c r="I48" s="1">
        <v>2.6599861424655487</v>
      </c>
    </row>
    <row r="49" spans="1:9" x14ac:dyDescent="0.2">
      <c r="A49">
        <v>12</v>
      </c>
      <c r="B49">
        <v>36</v>
      </c>
      <c r="C49">
        <v>2</v>
      </c>
      <c r="D49">
        <v>0.25623776297458467</v>
      </c>
      <c r="E49">
        <v>0.98594149631473904</v>
      </c>
      <c r="F49">
        <f t="shared" si="0"/>
        <v>0.24908376712688166</v>
      </c>
      <c r="G49" s="1">
        <v>24</v>
      </c>
      <c r="H49" s="1">
        <v>13.40128824752798</v>
      </c>
      <c r="I49" s="1">
        <v>-1.4012882475279795</v>
      </c>
    </row>
    <row r="50" spans="1:9" x14ac:dyDescent="0.2">
      <c r="A50">
        <v>14</v>
      </c>
      <c r="B50">
        <v>9</v>
      </c>
      <c r="C50">
        <v>2</v>
      </c>
      <c r="D50">
        <v>0.12906962739726899</v>
      </c>
      <c r="E50">
        <v>0.99374298414341311</v>
      </c>
      <c r="F50">
        <f t="shared" si="0"/>
        <v>0.12745949909466028</v>
      </c>
      <c r="G50" s="1">
        <v>25</v>
      </c>
      <c r="H50" s="1">
        <v>11.226350666471582</v>
      </c>
      <c r="I50" s="1">
        <v>-0.22635066647158197</v>
      </c>
    </row>
    <row r="51" spans="1:9" x14ac:dyDescent="0.2">
      <c r="A51">
        <v>12</v>
      </c>
      <c r="B51">
        <v>15</v>
      </c>
      <c r="C51">
        <v>1</v>
      </c>
      <c r="D51">
        <v>0.16636650969816211</v>
      </c>
      <c r="E51">
        <v>-0.51586668656294599</v>
      </c>
      <c r="F51">
        <f t="shared" si="0"/>
        <v>4.4273195747200532E-2</v>
      </c>
      <c r="G51" s="1">
        <v>26</v>
      </c>
      <c r="H51" s="1">
        <v>13.496647345150226</v>
      </c>
      <c r="I51" s="1">
        <v>2.503352654849774</v>
      </c>
    </row>
    <row r="52" spans="1:9" x14ac:dyDescent="0.2">
      <c r="A52">
        <v>12</v>
      </c>
      <c r="B52">
        <v>18</v>
      </c>
      <c r="C52">
        <v>0</v>
      </c>
      <c r="D52">
        <v>0.94927479465180431</v>
      </c>
      <c r="E52">
        <v>-0.24683174751056569</v>
      </c>
      <c r="F52">
        <f t="shared" si="0"/>
        <v>5.7835432203242797E-2</v>
      </c>
      <c r="G52" s="1">
        <v>27</v>
      </c>
      <c r="H52" s="1">
        <v>13.240123146184736</v>
      </c>
      <c r="I52" s="1">
        <v>2.759876853815264</v>
      </c>
    </row>
    <row r="53" spans="1:9" x14ac:dyDescent="0.2">
      <c r="A53">
        <v>16</v>
      </c>
      <c r="B53">
        <v>3</v>
      </c>
      <c r="C53">
        <v>2</v>
      </c>
      <c r="D53">
        <v>0.1145423776982098</v>
      </c>
      <c r="E53">
        <v>2.5510322036608972</v>
      </c>
      <c r="F53">
        <f t="shared" si="0"/>
        <v>0.74541491143524241</v>
      </c>
      <c r="G53" s="1">
        <v>28</v>
      </c>
      <c r="H53" s="1">
        <v>11.287625056465112</v>
      </c>
      <c r="I53" s="1">
        <v>4.7123749435348881</v>
      </c>
    </row>
    <row r="54" spans="1:9" x14ac:dyDescent="0.2">
      <c r="A54">
        <v>12</v>
      </c>
      <c r="B54">
        <v>15</v>
      </c>
      <c r="C54">
        <v>5</v>
      </c>
      <c r="D54">
        <v>2.3598022812116922E-3</v>
      </c>
      <c r="E54">
        <v>-0.70658488180744072</v>
      </c>
      <c r="F54">
        <f t="shared" si="0"/>
        <v>1.178160067152968E-3</v>
      </c>
      <c r="G54" s="1">
        <v>29</v>
      </c>
      <c r="H54" s="1">
        <v>11.36141018654553</v>
      </c>
      <c r="I54" s="1">
        <v>3.6385898134544696</v>
      </c>
    </row>
    <row r="55" spans="1:9" x14ac:dyDescent="0.2">
      <c r="A55">
        <v>12</v>
      </c>
      <c r="B55">
        <v>7</v>
      </c>
      <c r="C55">
        <v>7</v>
      </c>
      <c r="D55">
        <v>4.8282938694932852E-2</v>
      </c>
      <c r="E55">
        <v>-1.3922250200730435</v>
      </c>
      <c r="F55">
        <f t="shared" si="0"/>
        <v>9.3586361699149315E-2</v>
      </c>
      <c r="G55" s="1">
        <v>30</v>
      </c>
      <c r="H55" s="1">
        <v>12.958577467045464</v>
      </c>
      <c r="I55" s="1">
        <v>-4.9585774670454636</v>
      </c>
    </row>
    <row r="56" spans="1:9" x14ac:dyDescent="0.2">
      <c r="A56">
        <v>12</v>
      </c>
      <c r="B56">
        <v>2</v>
      </c>
      <c r="C56">
        <v>0</v>
      </c>
      <c r="D56">
        <v>0.23103295761217407</v>
      </c>
      <c r="E56">
        <v>-1.4273938287972765</v>
      </c>
      <c r="F56">
        <f t="shared" si="0"/>
        <v>0.47071882550534772</v>
      </c>
      <c r="G56" s="1">
        <v>31</v>
      </c>
      <c r="H56" s="1">
        <v>12.116303841164086</v>
      </c>
      <c r="I56" s="1">
        <v>1.8836961588359138</v>
      </c>
    </row>
    <row r="57" spans="1:9" x14ac:dyDescent="0.2">
      <c r="A57">
        <v>15</v>
      </c>
      <c r="B57">
        <v>3</v>
      </c>
      <c r="C57">
        <v>0</v>
      </c>
      <c r="D57">
        <v>0.24850492715887051</v>
      </c>
      <c r="E57">
        <v>1.6463913012831437</v>
      </c>
      <c r="F57">
        <f t="shared" si="0"/>
        <v>0.67359852833789435</v>
      </c>
      <c r="G57" s="1">
        <v>32</v>
      </c>
      <c r="H57" s="1">
        <v>13.665791572852894</v>
      </c>
      <c r="I57" s="1">
        <v>0.33420842714710552</v>
      </c>
    </row>
    <row r="58" spans="1:9" x14ac:dyDescent="0.2">
      <c r="A58">
        <v>16</v>
      </c>
      <c r="B58">
        <v>1</v>
      </c>
      <c r="C58">
        <v>1</v>
      </c>
      <c r="D58">
        <v>0.31274516836132055</v>
      </c>
      <c r="E58">
        <v>2.4511414923111818</v>
      </c>
      <c r="F58">
        <f t="shared" si="0"/>
        <v>1.8790025620019639</v>
      </c>
      <c r="G58" s="1">
        <v>33</v>
      </c>
      <c r="H58" s="1">
        <v>13.15727478864938</v>
      </c>
      <c r="I58" s="1">
        <v>-0.15727478864937972</v>
      </c>
    </row>
    <row r="59" spans="1:9" x14ac:dyDescent="0.2">
      <c r="A59">
        <v>8</v>
      </c>
      <c r="B59">
        <v>13</v>
      </c>
      <c r="C59">
        <v>0</v>
      </c>
      <c r="D59">
        <v>1.5090138092745478</v>
      </c>
      <c r="E59">
        <v>-4.6157573979126614</v>
      </c>
      <c r="F59">
        <f t="shared" si="0"/>
        <v>32.149865691367623</v>
      </c>
      <c r="G59" s="1">
        <v>34</v>
      </c>
      <c r="H59" s="1">
        <v>13.201506824828549</v>
      </c>
      <c r="I59" s="1">
        <v>-1.2015068248285488</v>
      </c>
    </row>
    <row r="60" spans="1:9" x14ac:dyDescent="0.2">
      <c r="A60">
        <v>18</v>
      </c>
      <c r="B60">
        <v>8</v>
      </c>
      <c r="C60">
        <v>8</v>
      </c>
      <c r="D60">
        <v>0.85320933225670958</v>
      </c>
      <c r="E60">
        <v>4.6338805611962535</v>
      </c>
      <c r="F60">
        <f t="shared" si="0"/>
        <v>18.320835204234683</v>
      </c>
      <c r="G60" s="1">
        <v>35</v>
      </c>
      <c r="H60" s="1">
        <v>13.353608698716856</v>
      </c>
      <c r="I60" s="1">
        <v>-1.3536086987168563</v>
      </c>
    </row>
    <row r="61" spans="1:9" x14ac:dyDescent="0.2">
      <c r="A61">
        <v>16</v>
      </c>
      <c r="B61">
        <v>7</v>
      </c>
      <c r="C61">
        <v>0</v>
      </c>
      <c r="D61">
        <v>9.5247773929172691E-2</v>
      </c>
      <c r="E61">
        <v>2.941531821604821</v>
      </c>
      <c r="F61">
        <f t="shared" si="0"/>
        <v>0.8241417895066937</v>
      </c>
      <c r="G61" s="1">
        <v>36</v>
      </c>
      <c r="H61" s="1">
        <v>12.142409422433381</v>
      </c>
      <c r="I61" s="1">
        <v>3.8575905775666186</v>
      </c>
    </row>
    <row r="62" spans="1:9" x14ac:dyDescent="0.2">
      <c r="A62">
        <v>13</v>
      </c>
      <c r="B62">
        <v>40</v>
      </c>
      <c r="C62">
        <v>20</v>
      </c>
      <c r="D62">
        <v>0.13951575899762772</v>
      </c>
      <c r="E62">
        <v>1.4228501380361944</v>
      </c>
      <c r="F62">
        <f t="shared" si="0"/>
        <v>0.28245000501602774</v>
      </c>
      <c r="G62" s="1">
        <v>37</v>
      </c>
      <c r="H62" s="1">
        <v>12.754264430618564</v>
      </c>
      <c r="I62" s="1">
        <v>-0.75426443061856396</v>
      </c>
    </row>
    <row r="63" spans="1:9" x14ac:dyDescent="0.2">
      <c r="A63">
        <v>14</v>
      </c>
      <c r="B63">
        <v>42</v>
      </c>
      <c r="C63">
        <v>5</v>
      </c>
      <c r="D63">
        <v>0.43652668299842334</v>
      </c>
      <c r="E63">
        <v>3.2856136303638834</v>
      </c>
      <c r="F63">
        <f t="shared" si="0"/>
        <v>4.7124176989099675</v>
      </c>
      <c r="G63" s="1">
        <v>38</v>
      </c>
      <c r="H63" s="1">
        <v>11.412537247988608</v>
      </c>
      <c r="I63" s="1">
        <v>-7.4125372479886078</v>
      </c>
    </row>
    <row r="64" spans="1:9" x14ac:dyDescent="0.2">
      <c r="A64">
        <v>10</v>
      </c>
      <c r="B64">
        <v>36</v>
      </c>
      <c r="C64">
        <v>8</v>
      </c>
      <c r="D64">
        <v>9.1829834754010103E-2</v>
      </c>
      <c r="E64">
        <v>-1.3001357965520022</v>
      </c>
      <c r="F64">
        <f t="shared" si="0"/>
        <v>0.15522484488250318</v>
      </c>
      <c r="G64" s="1">
        <v>39</v>
      </c>
      <c r="H64" s="1">
        <v>13.496647345150226</v>
      </c>
      <c r="I64" s="1">
        <v>0.50335265484977398</v>
      </c>
    </row>
    <row r="65" spans="1:9" x14ac:dyDescent="0.2">
      <c r="A65">
        <v>10</v>
      </c>
      <c r="B65">
        <v>13</v>
      </c>
      <c r="C65">
        <v>0</v>
      </c>
      <c r="D65">
        <v>2.78868918105382E-3</v>
      </c>
      <c r="E65">
        <v>-2.6157573979126614</v>
      </c>
      <c r="F65">
        <f t="shared" si="0"/>
        <v>1.9080732205565623E-2</v>
      </c>
      <c r="G65" s="1">
        <v>40</v>
      </c>
      <c r="H65" s="1">
        <v>12.763327658073502</v>
      </c>
      <c r="I65" s="1">
        <v>-0.76332765807350178</v>
      </c>
    </row>
    <row r="66" spans="1:9" x14ac:dyDescent="0.2">
      <c r="A66">
        <v>14</v>
      </c>
      <c r="B66">
        <v>9</v>
      </c>
      <c r="C66">
        <v>3</v>
      </c>
      <c r="D66">
        <v>0.14099975197835526</v>
      </c>
      <c r="E66">
        <v>0.94606343533228987</v>
      </c>
      <c r="F66">
        <f t="shared" si="0"/>
        <v>0.12619985734954878</v>
      </c>
      <c r="G66" s="1">
        <v>41</v>
      </c>
      <c r="H66" s="1">
        <v>13.353608698716856</v>
      </c>
      <c r="I66" s="1">
        <v>-1.3536086987168563</v>
      </c>
    </row>
    <row r="67" spans="1:9" x14ac:dyDescent="0.2">
      <c r="A67">
        <v>14</v>
      </c>
      <c r="B67">
        <v>26</v>
      </c>
      <c r="C67">
        <v>23</v>
      </c>
      <c r="D67">
        <v>0.65168738235113222</v>
      </c>
      <c r="E67">
        <v>1.2468196704769507</v>
      </c>
      <c r="F67">
        <f t="shared" ref="F67:F130" si="1">E67^2*D67</f>
        <v>1.0130866748582597</v>
      </c>
      <c r="G67" s="1">
        <v>42</v>
      </c>
      <c r="H67" s="1">
        <v>12.337659231405343</v>
      </c>
      <c r="I67" s="1">
        <v>-0.33765923140534326</v>
      </c>
    </row>
    <row r="68" spans="1:9" x14ac:dyDescent="0.2">
      <c r="A68">
        <v>16</v>
      </c>
      <c r="B68">
        <v>7</v>
      </c>
      <c r="C68">
        <v>4</v>
      </c>
      <c r="D68">
        <v>1.7105264826895289E-3</v>
      </c>
      <c r="E68">
        <v>2.7508136263603262</v>
      </c>
      <c r="F68">
        <f t="shared" si="1"/>
        <v>1.2943512169587255E-2</v>
      </c>
      <c r="G68" s="1">
        <v>43</v>
      </c>
      <c r="H68" s="1">
        <v>12.394402007671404</v>
      </c>
      <c r="I68" s="1">
        <v>1.6055979923285957</v>
      </c>
    </row>
    <row r="69" spans="1:9" x14ac:dyDescent="0.2">
      <c r="A69">
        <v>12</v>
      </c>
      <c r="B69">
        <v>25</v>
      </c>
      <c r="C69">
        <v>3</v>
      </c>
      <c r="D69">
        <v>0.55450112200998791</v>
      </c>
      <c r="E69">
        <v>0.12662551661900245</v>
      </c>
      <c r="F69">
        <f t="shared" si="1"/>
        <v>8.8908828893639515E-3</v>
      </c>
      <c r="G69" s="1">
        <v>44</v>
      </c>
      <c r="H69" s="1">
        <v>10.826787821072722</v>
      </c>
      <c r="I69" s="1">
        <v>0.1732121789272778</v>
      </c>
    </row>
    <row r="70" spans="1:9" x14ac:dyDescent="0.2">
      <c r="A70">
        <v>16</v>
      </c>
      <c r="B70">
        <v>10</v>
      </c>
      <c r="C70">
        <v>5</v>
      </c>
      <c r="D70">
        <v>2.7606319780207438E-2</v>
      </c>
      <c r="E70">
        <v>2.9244894677904618</v>
      </c>
      <c r="F70">
        <f t="shared" si="1"/>
        <v>0.23610687745964262</v>
      </c>
      <c r="G70" s="1">
        <v>45</v>
      </c>
      <c r="H70" s="1">
        <v>12.954045853317997</v>
      </c>
      <c r="I70" s="1">
        <v>4.5954146682003483E-2</v>
      </c>
    </row>
    <row r="71" spans="1:9" x14ac:dyDescent="0.2">
      <c r="A71">
        <v>12</v>
      </c>
      <c r="B71">
        <v>3</v>
      </c>
      <c r="C71">
        <v>2</v>
      </c>
      <c r="D71">
        <v>0.56559119643281097</v>
      </c>
      <c r="E71">
        <v>-1.4489677963391028</v>
      </c>
      <c r="F71">
        <f t="shared" si="1"/>
        <v>1.1874630577257219</v>
      </c>
      <c r="G71" s="1">
        <v>46</v>
      </c>
      <c r="H71" s="1">
        <v>12.719095621894331</v>
      </c>
      <c r="I71" s="1">
        <v>2.280904378105669</v>
      </c>
    </row>
    <row r="72" spans="1:9" x14ac:dyDescent="0.2">
      <c r="A72">
        <v>16</v>
      </c>
      <c r="B72">
        <v>3</v>
      </c>
      <c r="C72">
        <v>0</v>
      </c>
      <c r="D72">
        <v>7.2725388766672677E-4</v>
      </c>
      <c r="E72">
        <v>2.6463913012831437</v>
      </c>
      <c r="F72">
        <f t="shared" si="1"/>
        <v>5.0932403640458332E-3</v>
      </c>
      <c r="G72" s="1">
        <v>47</v>
      </c>
      <c r="H72" s="1">
        <v>13.501178958877695</v>
      </c>
      <c r="I72" s="1">
        <v>-3.5011789588776949</v>
      </c>
    </row>
    <row r="73" spans="1:9" x14ac:dyDescent="0.2">
      <c r="A73">
        <v>17</v>
      </c>
      <c r="B73">
        <v>17</v>
      </c>
      <c r="C73">
        <v>2</v>
      </c>
      <c r="D73">
        <v>0.36971109431399879</v>
      </c>
      <c r="E73">
        <v>4.5840240247867694</v>
      </c>
      <c r="F73">
        <f t="shared" si="1"/>
        <v>7.7688413611412708</v>
      </c>
      <c r="G73" s="1">
        <v>48</v>
      </c>
      <c r="H73" s="1">
        <v>11.014058503685261</v>
      </c>
      <c r="I73" s="1">
        <v>0.98594149631473904</v>
      </c>
    </row>
    <row r="74" spans="1:9" x14ac:dyDescent="0.2">
      <c r="A74">
        <v>12</v>
      </c>
      <c r="B74">
        <v>17</v>
      </c>
      <c r="C74">
        <v>8</v>
      </c>
      <c r="D74">
        <v>1.9386448839766224E-3</v>
      </c>
      <c r="E74">
        <v>-0.70205326807997182</v>
      </c>
      <c r="F74">
        <f t="shared" si="1"/>
        <v>9.5551694702266374E-4</v>
      </c>
      <c r="G74" s="1">
        <v>49</v>
      </c>
      <c r="H74" s="1">
        <v>13.006257015856587</v>
      </c>
      <c r="I74" s="1">
        <v>0.99374298414341311</v>
      </c>
    </row>
    <row r="75" spans="1:9" x14ac:dyDescent="0.2">
      <c r="A75">
        <v>12</v>
      </c>
      <c r="B75">
        <v>20</v>
      </c>
      <c r="C75">
        <v>34</v>
      </c>
      <c r="D75">
        <v>1.3300129851515312</v>
      </c>
      <c r="E75">
        <v>-1.7203661469279243</v>
      </c>
      <c r="F75">
        <f t="shared" si="1"/>
        <v>3.93638580535861</v>
      </c>
      <c r="G75" s="1">
        <v>50</v>
      </c>
      <c r="H75" s="1">
        <v>12.515866686562946</v>
      </c>
      <c r="I75" s="1">
        <v>-0.51586668656294599</v>
      </c>
    </row>
    <row r="76" spans="1:9" x14ac:dyDescent="0.2">
      <c r="A76">
        <v>12</v>
      </c>
      <c r="B76">
        <v>7</v>
      </c>
      <c r="C76">
        <v>0</v>
      </c>
      <c r="D76">
        <v>9.1775089317301037E-3</v>
      </c>
      <c r="E76">
        <v>-1.058468178395179</v>
      </c>
      <c r="F76">
        <f t="shared" si="1"/>
        <v>1.0282066960814176E-2</v>
      </c>
      <c r="G76" s="1">
        <v>51</v>
      </c>
      <c r="H76" s="1">
        <v>12.246831747510566</v>
      </c>
      <c r="I76" s="1">
        <v>-0.24683174751056569</v>
      </c>
    </row>
    <row r="77" spans="1:9" x14ac:dyDescent="0.2">
      <c r="A77">
        <v>13</v>
      </c>
      <c r="B77">
        <v>24</v>
      </c>
      <c r="C77">
        <v>19</v>
      </c>
      <c r="D77">
        <v>0.22811921109006339</v>
      </c>
      <c r="E77">
        <v>0.28996760556060508</v>
      </c>
      <c r="F77">
        <f t="shared" si="1"/>
        <v>1.9180539811566647E-2</v>
      </c>
      <c r="G77" s="1">
        <v>52</v>
      </c>
      <c r="H77" s="1">
        <v>13.448967796339103</v>
      </c>
      <c r="I77" s="1">
        <v>2.5510322036608972</v>
      </c>
    </row>
    <row r="78" spans="1:9" x14ac:dyDescent="0.2">
      <c r="A78">
        <v>12</v>
      </c>
      <c r="B78">
        <v>28</v>
      </c>
      <c r="C78">
        <v>0</v>
      </c>
      <c r="D78">
        <v>1.3877802549643423E-2</v>
      </c>
      <c r="E78">
        <v>0.49101955329362923</v>
      </c>
      <c r="F78">
        <f t="shared" si="1"/>
        <v>3.3459409941032185E-3</v>
      </c>
      <c r="G78" s="1">
        <v>53</v>
      </c>
      <c r="H78" s="1">
        <v>12.706584881807441</v>
      </c>
      <c r="I78" s="1">
        <v>-0.70658488180744072</v>
      </c>
    </row>
    <row r="79" spans="1:9" x14ac:dyDescent="0.2">
      <c r="A79">
        <v>12</v>
      </c>
      <c r="B79">
        <v>2</v>
      </c>
      <c r="C79">
        <v>1</v>
      </c>
      <c r="D79">
        <v>8.2722225183622031E-2</v>
      </c>
      <c r="E79">
        <v>-1.4750733776083997</v>
      </c>
      <c r="F79">
        <f t="shared" si="1"/>
        <v>0.17999044798970093</v>
      </c>
      <c r="G79" s="1">
        <v>54</v>
      </c>
      <c r="H79" s="1">
        <v>13.392225020073043</v>
      </c>
      <c r="I79" s="1">
        <v>-1.3922250200730435</v>
      </c>
    </row>
    <row r="80" spans="1:9" x14ac:dyDescent="0.2">
      <c r="A80">
        <v>12</v>
      </c>
      <c r="B80">
        <v>19</v>
      </c>
      <c r="C80">
        <v>13</v>
      </c>
      <c r="D80">
        <v>0.14461603355889438</v>
      </c>
      <c r="E80">
        <v>-0.79288075197475116</v>
      </c>
      <c r="F80">
        <f t="shared" si="1"/>
        <v>9.0914299294126352E-2</v>
      </c>
      <c r="G80" s="1">
        <v>55</v>
      </c>
      <c r="H80" s="1">
        <v>13.427393828797276</v>
      </c>
      <c r="I80" s="1">
        <v>-1.4273938287972765</v>
      </c>
    </row>
    <row r="81" spans="1:9" x14ac:dyDescent="0.2">
      <c r="A81">
        <v>18</v>
      </c>
      <c r="B81">
        <v>13</v>
      </c>
      <c r="C81">
        <v>0</v>
      </c>
      <c r="D81">
        <v>8.2615763170303775E-4</v>
      </c>
      <c r="E81">
        <v>5.3842426020873386</v>
      </c>
      <c r="F81">
        <f t="shared" si="1"/>
        <v>2.3950366250710002E-2</v>
      </c>
      <c r="G81" s="1">
        <v>56</v>
      </c>
      <c r="H81" s="1">
        <v>13.353608698716856</v>
      </c>
      <c r="I81" s="1">
        <v>1.6463913012831437</v>
      </c>
    </row>
    <row r="82" spans="1:9" x14ac:dyDescent="0.2">
      <c r="A82">
        <v>9</v>
      </c>
      <c r="B82">
        <v>22</v>
      </c>
      <c r="C82">
        <v>5</v>
      </c>
      <c r="D82">
        <v>3.6273670362787037E-2</v>
      </c>
      <c r="E82">
        <v>-3.1900889712445046</v>
      </c>
      <c r="F82">
        <f t="shared" si="1"/>
        <v>0.36914508752663094</v>
      </c>
      <c r="G82" s="1">
        <v>57</v>
      </c>
      <c r="H82" s="1">
        <v>13.548858507688818</v>
      </c>
      <c r="I82" s="1">
        <v>2.4511414923111818</v>
      </c>
    </row>
    <row r="83" spans="1:9" x14ac:dyDescent="0.2">
      <c r="A83">
        <v>16</v>
      </c>
      <c r="B83">
        <v>3</v>
      </c>
      <c r="C83">
        <v>1</v>
      </c>
      <c r="D83">
        <v>6.4712576252053358E-2</v>
      </c>
      <c r="E83">
        <v>2.5987117524720205</v>
      </c>
      <c r="F83">
        <f t="shared" si="1"/>
        <v>0.43702362061448097</v>
      </c>
      <c r="G83" s="1">
        <v>58</v>
      </c>
      <c r="H83" s="1">
        <v>12.615757397912661</v>
      </c>
      <c r="I83" s="1">
        <v>-4.6157573979126614</v>
      </c>
    </row>
    <row r="84" spans="1:9" x14ac:dyDescent="0.2">
      <c r="A84">
        <v>10</v>
      </c>
      <c r="B84">
        <v>4</v>
      </c>
      <c r="C84">
        <v>0</v>
      </c>
      <c r="D84">
        <v>2.4468191543814501E-2</v>
      </c>
      <c r="E84">
        <v>-3.2798235686364379</v>
      </c>
      <c r="F84">
        <f t="shared" si="1"/>
        <v>0.26321027343264969</v>
      </c>
      <c r="G84" s="1">
        <v>59</v>
      </c>
      <c r="H84" s="1">
        <v>13.366119438803747</v>
      </c>
      <c r="I84" s="1">
        <v>4.6338805611962535</v>
      </c>
    </row>
    <row r="85" spans="1:9" x14ac:dyDescent="0.2">
      <c r="A85">
        <v>12</v>
      </c>
      <c r="B85">
        <v>7</v>
      </c>
      <c r="C85">
        <v>5</v>
      </c>
      <c r="D85">
        <v>0.13669924971344366</v>
      </c>
      <c r="E85">
        <v>-1.296865922450797</v>
      </c>
      <c r="F85">
        <f t="shared" si="1"/>
        <v>0.22990916700743161</v>
      </c>
      <c r="G85" s="1">
        <v>60</v>
      </c>
      <c r="H85" s="1">
        <v>13.058468178395179</v>
      </c>
      <c r="I85" s="1">
        <v>2.941531821604821</v>
      </c>
    </row>
    <row r="86" spans="1:9" x14ac:dyDescent="0.2">
      <c r="A86">
        <v>12</v>
      </c>
      <c r="B86">
        <v>6</v>
      </c>
      <c r="C86">
        <v>2</v>
      </c>
      <c r="D86">
        <v>4.1945298327035516E-2</v>
      </c>
      <c r="E86">
        <v>-1.2276124060978439</v>
      </c>
      <c r="F86">
        <f t="shared" si="1"/>
        <v>6.3212916039800393E-2</v>
      </c>
      <c r="G86" s="1">
        <v>61</v>
      </c>
      <c r="H86" s="1">
        <v>11.577149861963806</v>
      </c>
      <c r="I86" s="1">
        <v>1.4228501380361944</v>
      </c>
    </row>
    <row r="87" spans="1:9" x14ac:dyDescent="0.2">
      <c r="A87">
        <v>12</v>
      </c>
      <c r="B87">
        <v>13</v>
      </c>
      <c r="C87">
        <v>3</v>
      </c>
      <c r="D87">
        <v>0.10676965843882757</v>
      </c>
      <c r="E87">
        <v>-0.7587960443460311</v>
      </c>
      <c r="F87">
        <f t="shared" si="1"/>
        <v>6.1474919658267152E-2</v>
      </c>
      <c r="G87" s="1">
        <v>62</v>
      </c>
      <c r="H87" s="1">
        <v>10.714386369636117</v>
      </c>
      <c r="I87" s="1">
        <v>3.2856136303638834</v>
      </c>
    </row>
    <row r="88" spans="1:9" x14ac:dyDescent="0.2">
      <c r="A88">
        <v>12</v>
      </c>
      <c r="B88">
        <v>14</v>
      </c>
      <c r="C88">
        <v>0</v>
      </c>
      <c r="D88">
        <v>7.168895033576686E-2</v>
      </c>
      <c r="E88">
        <v>-0.54197226783224295</v>
      </c>
      <c r="F88">
        <f t="shared" si="1"/>
        <v>2.1057477772013469E-2</v>
      </c>
      <c r="G88" s="1">
        <v>63</v>
      </c>
      <c r="H88" s="1">
        <v>11.300135796552002</v>
      </c>
      <c r="I88" s="1">
        <v>-1.3001357965520022</v>
      </c>
    </row>
    <row r="89" spans="1:9" x14ac:dyDescent="0.2">
      <c r="A89">
        <v>12</v>
      </c>
      <c r="B89">
        <v>14</v>
      </c>
      <c r="C89">
        <v>4</v>
      </c>
      <c r="D89">
        <v>0.29677408274140626</v>
      </c>
      <c r="E89">
        <v>-0.73269046307673769</v>
      </c>
      <c r="F89">
        <f t="shared" si="1"/>
        <v>0.15931880809842086</v>
      </c>
      <c r="G89" s="1">
        <v>64</v>
      </c>
      <c r="H89" s="1">
        <v>12.615757397912661</v>
      </c>
      <c r="I89" s="1">
        <v>-2.6157573979126614</v>
      </c>
    </row>
    <row r="90" spans="1:9" x14ac:dyDescent="0.2">
      <c r="A90">
        <v>8</v>
      </c>
      <c r="B90">
        <v>40</v>
      </c>
      <c r="C90">
        <v>24</v>
      </c>
      <c r="D90">
        <v>0.32766743595756781</v>
      </c>
      <c r="E90">
        <v>-3.7678680572083003</v>
      </c>
      <c r="F90">
        <f t="shared" si="1"/>
        <v>4.6518387853884535</v>
      </c>
      <c r="G90" s="1">
        <v>65</v>
      </c>
      <c r="H90" s="1">
        <v>13.05393656466771</v>
      </c>
      <c r="I90" s="1">
        <v>0.94606343533228987</v>
      </c>
    </row>
    <row r="91" spans="1:9" x14ac:dyDescent="0.2">
      <c r="A91">
        <v>12</v>
      </c>
      <c r="B91">
        <v>11</v>
      </c>
      <c r="C91">
        <v>7</v>
      </c>
      <c r="D91">
        <v>0.18181090987243698</v>
      </c>
      <c r="E91">
        <v>-1.0970844997513662</v>
      </c>
      <c r="F91">
        <f t="shared" si="1"/>
        <v>0.21882659290768292</v>
      </c>
      <c r="G91" s="1">
        <v>66</v>
      </c>
      <c r="H91" s="1">
        <v>12.753180329523049</v>
      </c>
      <c r="I91" s="1">
        <v>1.2468196704769507</v>
      </c>
    </row>
    <row r="92" spans="1:9" x14ac:dyDescent="0.2">
      <c r="A92">
        <v>12</v>
      </c>
      <c r="B92">
        <v>14</v>
      </c>
      <c r="C92">
        <v>6</v>
      </c>
      <c r="D92">
        <v>3.9140509977151065E-2</v>
      </c>
      <c r="E92">
        <v>-0.82804956069898417</v>
      </c>
      <c r="F92">
        <f t="shared" si="1"/>
        <v>2.6837319848505271E-2</v>
      </c>
      <c r="G92" s="1">
        <v>67</v>
      </c>
      <c r="H92" s="1">
        <v>13.249186373639674</v>
      </c>
      <c r="I92" s="1">
        <v>2.7508136263603262</v>
      </c>
    </row>
    <row r="93" spans="1:9" x14ac:dyDescent="0.2">
      <c r="A93">
        <v>14</v>
      </c>
      <c r="B93">
        <v>40</v>
      </c>
      <c r="C93">
        <v>39</v>
      </c>
      <c r="D93">
        <v>1.7829532337468826E-2</v>
      </c>
      <c r="E93">
        <v>1.5169387106248475</v>
      </c>
      <c r="F93">
        <f t="shared" si="1"/>
        <v>4.1027591273776781E-2</v>
      </c>
      <c r="G93" s="1">
        <v>68</v>
      </c>
      <c r="H93" s="1">
        <v>11.873374483380998</v>
      </c>
      <c r="I93" s="1">
        <v>0.12662551661900245</v>
      </c>
    </row>
    <row r="94" spans="1:9" x14ac:dyDescent="0.2">
      <c r="A94">
        <v>12</v>
      </c>
      <c r="B94">
        <v>1</v>
      </c>
      <c r="C94">
        <v>0</v>
      </c>
      <c r="D94">
        <v>8.6563179852764197E-2</v>
      </c>
      <c r="E94">
        <v>-1.5011789588776949</v>
      </c>
      <c r="F94">
        <f t="shared" si="1"/>
        <v>0.19507343827480172</v>
      </c>
      <c r="G94" s="1">
        <v>69</v>
      </c>
      <c r="H94" s="1">
        <v>13.075510532209538</v>
      </c>
      <c r="I94" s="1">
        <v>2.9244894677904618</v>
      </c>
    </row>
    <row r="95" spans="1:9" x14ac:dyDescent="0.2">
      <c r="A95">
        <v>12</v>
      </c>
      <c r="B95">
        <v>2</v>
      </c>
      <c r="C95">
        <v>0</v>
      </c>
      <c r="D95">
        <v>3.018818458479261E-2</v>
      </c>
      <c r="E95">
        <v>-1.4273938287972765</v>
      </c>
      <c r="F95">
        <f t="shared" si="1"/>
        <v>6.1507011548310064E-2</v>
      </c>
      <c r="G95" s="1">
        <v>70</v>
      </c>
      <c r="H95" s="1">
        <v>13.448967796339103</v>
      </c>
      <c r="I95" s="1">
        <v>-1.4489677963391028</v>
      </c>
    </row>
    <row r="96" spans="1:9" x14ac:dyDescent="0.2">
      <c r="A96">
        <v>12</v>
      </c>
      <c r="B96">
        <v>4</v>
      </c>
      <c r="C96">
        <v>1</v>
      </c>
      <c r="D96">
        <v>0.19761859504257931</v>
      </c>
      <c r="E96">
        <v>-1.3275031174475611</v>
      </c>
      <c r="F96">
        <f t="shared" si="1"/>
        <v>0.34825623988611193</v>
      </c>
      <c r="G96" s="1">
        <v>71</v>
      </c>
      <c r="H96" s="1">
        <v>13.353608698716856</v>
      </c>
      <c r="I96" s="1">
        <v>2.6463913012831437</v>
      </c>
    </row>
    <row r="97" spans="1:9" x14ac:dyDescent="0.2">
      <c r="A97">
        <v>9</v>
      </c>
      <c r="B97">
        <v>19</v>
      </c>
      <c r="C97">
        <v>1</v>
      </c>
      <c r="D97">
        <v>3.0034845090001559E-2</v>
      </c>
      <c r="E97">
        <v>-3.2207261662412687</v>
      </c>
      <c r="F97">
        <f t="shared" si="1"/>
        <v>0.31155376194031453</v>
      </c>
      <c r="G97" s="1">
        <v>72</v>
      </c>
      <c r="H97" s="1">
        <v>12.415975975213231</v>
      </c>
      <c r="I97" s="1">
        <v>4.5840240247867694</v>
      </c>
    </row>
    <row r="98" spans="1:9" x14ac:dyDescent="0.2">
      <c r="A98">
        <v>13</v>
      </c>
      <c r="B98">
        <v>1</v>
      </c>
      <c r="C98">
        <v>0</v>
      </c>
      <c r="D98">
        <v>5.3867866332691118E-2</v>
      </c>
      <c r="E98">
        <v>-0.50117895887769492</v>
      </c>
      <c r="F98">
        <f t="shared" si="1"/>
        <v>1.3530549455727693E-2</v>
      </c>
      <c r="G98" s="1">
        <v>73</v>
      </c>
      <c r="H98" s="1">
        <v>12.702053268079972</v>
      </c>
      <c r="I98" s="1">
        <v>-0.70205326807997182</v>
      </c>
    </row>
    <row r="99" spans="1:9" x14ac:dyDescent="0.2">
      <c r="A99">
        <v>12</v>
      </c>
      <c r="B99">
        <v>34</v>
      </c>
      <c r="C99">
        <v>22</v>
      </c>
      <c r="D99">
        <v>0.31683168666790806</v>
      </c>
      <c r="E99">
        <v>-0.11521974006856972</v>
      </c>
      <c r="F99">
        <f t="shared" si="1"/>
        <v>4.206127096429437E-3</v>
      </c>
      <c r="G99" s="1">
        <v>74</v>
      </c>
      <c r="H99" s="1">
        <v>13.720366146927924</v>
      </c>
      <c r="I99" s="1">
        <v>-1.7203661469279243</v>
      </c>
    </row>
    <row r="100" spans="1:9" x14ac:dyDescent="0.2">
      <c r="A100">
        <v>14</v>
      </c>
      <c r="B100">
        <v>5</v>
      </c>
      <c r="C100">
        <v>2</v>
      </c>
      <c r="D100">
        <v>3.6323162347981601E-2</v>
      </c>
      <c r="E100">
        <v>0.69860246382173585</v>
      </c>
      <c r="F100">
        <f t="shared" si="1"/>
        <v>1.7727352386660681E-2</v>
      </c>
      <c r="G100" s="1">
        <v>75</v>
      </c>
      <c r="H100" s="1">
        <v>13.058468178395179</v>
      </c>
      <c r="I100" s="1">
        <v>-1.058468178395179</v>
      </c>
    </row>
    <row r="101" spans="1:9" x14ac:dyDescent="0.2">
      <c r="A101">
        <v>12</v>
      </c>
      <c r="B101">
        <v>3</v>
      </c>
      <c r="C101">
        <v>0</v>
      </c>
      <c r="D101">
        <v>2.1995189034772548E-2</v>
      </c>
      <c r="E101">
        <v>-1.3536086987168563</v>
      </c>
      <c r="F101">
        <f t="shared" si="1"/>
        <v>4.0300828280968967E-2</v>
      </c>
      <c r="G101" s="1">
        <v>76</v>
      </c>
      <c r="H101" s="1">
        <v>12.710032394439395</v>
      </c>
      <c r="I101" s="1">
        <v>0.28996760556060508</v>
      </c>
    </row>
    <row r="102" spans="1:9" x14ac:dyDescent="0.2">
      <c r="A102">
        <v>15</v>
      </c>
      <c r="B102">
        <v>6</v>
      </c>
      <c r="C102">
        <v>6</v>
      </c>
      <c r="D102">
        <v>3.490120980540834E-2</v>
      </c>
      <c r="E102">
        <v>1.5816693986576613</v>
      </c>
      <c r="F102">
        <f t="shared" si="1"/>
        <v>8.7311591767767233E-2</v>
      </c>
      <c r="G102" s="1">
        <v>77</v>
      </c>
      <c r="H102" s="1">
        <v>11.508980446706371</v>
      </c>
      <c r="I102" s="1">
        <v>0.49101955329362923</v>
      </c>
    </row>
    <row r="103" spans="1:9" x14ac:dyDescent="0.2">
      <c r="A103">
        <v>12</v>
      </c>
      <c r="B103">
        <v>14</v>
      </c>
      <c r="C103">
        <v>0</v>
      </c>
      <c r="D103">
        <v>1.5536894423048396E-2</v>
      </c>
      <c r="E103">
        <v>-0.54197226783224295</v>
      </c>
      <c r="F103">
        <f t="shared" si="1"/>
        <v>4.5637132002507774E-3</v>
      </c>
      <c r="G103" s="1">
        <v>78</v>
      </c>
      <c r="H103" s="1">
        <v>13.4750733776084</v>
      </c>
      <c r="I103" s="1">
        <v>-1.4750733776083997</v>
      </c>
    </row>
    <row r="104" spans="1:9" x14ac:dyDescent="0.2">
      <c r="A104">
        <v>12</v>
      </c>
      <c r="B104">
        <v>35</v>
      </c>
      <c r="C104">
        <v>12</v>
      </c>
      <c r="D104">
        <v>8.6245254587321227E-2</v>
      </c>
      <c r="E104">
        <v>0.43536087812308466</v>
      </c>
      <c r="F104">
        <f t="shared" si="1"/>
        <v>1.6346847433538175E-2</v>
      </c>
      <c r="G104" s="1">
        <v>79</v>
      </c>
      <c r="H104" s="1">
        <v>12.792880751974751</v>
      </c>
      <c r="I104" s="1">
        <v>-0.79288075197475116</v>
      </c>
    </row>
    <row r="105" spans="1:9" x14ac:dyDescent="0.2">
      <c r="A105">
        <v>12</v>
      </c>
      <c r="B105">
        <v>8</v>
      </c>
      <c r="C105">
        <v>4</v>
      </c>
      <c r="D105">
        <v>0.27263300974818117</v>
      </c>
      <c r="E105">
        <v>-1.1754012435592536</v>
      </c>
      <c r="F105">
        <f t="shared" si="1"/>
        <v>0.37666106473863725</v>
      </c>
      <c r="G105" s="1">
        <v>80</v>
      </c>
      <c r="H105" s="1">
        <v>12.615757397912661</v>
      </c>
      <c r="I105" s="1">
        <v>5.3842426020873386</v>
      </c>
    </row>
    <row r="106" spans="1:9" x14ac:dyDescent="0.2">
      <c r="A106">
        <v>14</v>
      </c>
      <c r="B106">
        <v>7</v>
      </c>
      <c r="C106">
        <v>7</v>
      </c>
      <c r="D106">
        <v>0.9062403080385647</v>
      </c>
      <c r="E106">
        <v>0.6077749799269565</v>
      </c>
      <c r="F106">
        <f t="shared" si="1"/>
        <v>0.3347564936488332</v>
      </c>
      <c r="G106" s="1">
        <v>81</v>
      </c>
      <c r="H106" s="1">
        <v>12.190088971244505</v>
      </c>
      <c r="I106" s="1">
        <v>-3.1900889712445046</v>
      </c>
    </row>
    <row r="107" spans="1:9" x14ac:dyDescent="0.2">
      <c r="A107">
        <v>15</v>
      </c>
      <c r="B107">
        <v>11</v>
      </c>
      <c r="C107">
        <v>3</v>
      </c>
      <c r="D107">
        <v>2.1880458185163414E-2</v>
      </c>
      <c r="E107">
        <v>2.0936336954931285</v>
      </c>
      <c r="F107">
        <f t="shared" si="1"/>
        <v>9.5908657237750689E-2</v>
      </c>
      <c r="G107" s="1">
        <v>82</v>
      </c>
      <c r="H107" s="1">
        <v>13.40128824752798</v>
      </c>
      <c r="I107" s="1">
        <v>2.5987117524720205</v>
      </c>
    </row>
    <row r="108" spans="1:9" x14ac:dyDescent="0.2">
      <c r="A108">
        <v>12</v>
      </c>
      <c r="B108">
        <v>14</v>
      </c>
      <c r="C108">
        <v>11</v>
      </c>
      <c r="D108">
        <v>0.81157544446401764</v>
      </c>
      <c r="E108">
        <v>-1.0664473047546021</v>
      </c>
      <c r="F108">
        <f t="shared" si="1"/>
        <v>0.92301275010593864</v>
      </c>
      <c r="G108" s="1">
        <v>83</v>
      </c>
      <c r="H108" s="1">
        <v>13.279823568636438</v>
      </c>
      <c r="I108" s="1">
        <v>-3.2798235686364379</v>
      </c>
    </row>
    <row r="109" spans="1:9" x14ac:dyDescent="0.2">
      <c r="A109">
        <v>12</v>
      </c>
      <c r="B109">
        <v>35</v>
      </c>
      <c r="C109">
        <v>10</v>
      </c>
      <c r="D109">
        <v>2.0736424619133813E-2</v>
      </c>
      <c r="E109">
        <v>0.53071997574533292</v>
      </c>
      <c r="F109">
        <f t="shared" si="1"/>
        <v>5.8406979306899103E-3</v>
      </c>
      <c r="G109" s="1">
        <v>84</v>
      </c>
      <c r="H109" s="1">
        <v>13.296865922450797</v>
      </c>
      <c r="I109" s="1">
        <v>-1.296865922450797</v>
      </c>
    </row>
    <row r="110" spans="1:9" x14ac:dyDescent="0.2">
      <c r="A110">
        <v>12</v>
      </c>
      <c r="B110">
        <v>46</v>
      </c>
      <c r="C110">
        <v>0</v>
      </c>
      <c r="D110">
        <v>0.42257684293521691</v>
      </c>
      <c r="E110">
        <v>1.8191518947411804</v>
      </c>
      <c r="F110">
        <f t="shared" si="1"/>
        <v>1.3984393001911477</v>
      </c>
      <c r="G110" s="1">
        <v>85</v>
      </c>
      <c r="H110" s="1">
        <v>13.227612406097844</v>
      </c>
      <c r="I110" s="1">
        <v>-1.2276124060978439</v>
      </c>
    </row>
    <row r="111" spans="1:9" x14ac:dyDescent="0.2">
      <c r="A111">
        <v>17</v>
      </c>
      <c r="B111">
        <v>7</v>
      </c>
      <c r="C111">
        <v>0</v>
      </c>
      <c r="D111">
        <v>0.16376775840611252</v>
      </c>
      <c r="E111">
        <v>3.941531821604821</v>
      </c>
      <c r="F111">
        <f t="shared" si="1"/>
        <v>2.5442423590356138</v>
      </c>
      <c r="G111" s="1">
        <v>86</v>
      </c>
      <c r="H111" s="1">
        <v>12.758796044346031</v>
      </c>
      <c r="I111" s="1">
        <v>-0.7587960443460311</v>
      </c>
    </row>
    <row r="112" spans="1:9" x14ac:dyDescent="0.2">
      <c r="A112">
        <v>11</v>
      </c>
      <c r="B112">
        <v>45</v>
      </c>
      <c r="C112">
        <v>12</v>
      </c>
      <c r="D112">
        <v>0.28304759975601279</v>
      </c>
      <c r="E112">
        <v>0.1732121789272778</v>
      </c>
      <c r="F112">
        <f t="shared" si="1"/>
        <v>8.4921239865568821E-3</v>
      </c>
      <c r="G112" s="1">
        <v>87</v>
      </c>
      <c r="H112" s="1">
        <v>12.541972267832243</v>
      </c>
      <c r="I112" s="1">
        <v>-0.54197226783224295</v>
      </c>
    </row>
    <row r="113" spans="1:9" x14ac:dyDescent="0.2">
      <c r="A113">
        <v>18</v>
      </c>
      <c r="B113">
        <v>29</v>
      </c>
      <c r="C113">
        <v>25</v>
      </c>
      <c r="D113">
        <v>0.36723792289152163</v>
      </c>
      <c r="E113">
        <v>5.3728159630959613</v>
      </c>
      <c r="F113">
        <f t="shared" si="1"/>
        <v>10.601112710125381</v>
      </c>
      <c r="G113" s="1">
        <v>88</v>
      </c>
      <c r="H113" s="1">
        <v>12.732690463076738</v>
      </c>
      <c r="I113" s="1">
        <v>-0.73269046307673769</v>
      </c>
    </row>
    <row r="114" spans="1:9" x14ac:dyDescent="0.2">
      <c r="A114">
        <v>12</v>
      </c>
      <c r="B114">
        <v>6</v>
      </c>
      <c r="C114">
        <v>3</v>
      </c>
      <c r="D114">
        <v>4.2751043250965452E-2</v>
      </c>
      <c r="E114">
        <v>-1.2752919549089672</v>
      </c>
      <c r="F114">
        <f t="shared" si="1"/>
        <v>6.9528995840048485E-2</v>
      </c>
      <c r="G114" s="1">
        <v>89</v>
      </c>
      <c r="H114" s="1">
        <v>11.7678680572083</v>
      </c>
      <c r="I114" s="1">
        <v>-3.7678680572083003</v>
      </c>
    </row>
    <row r="115" spans="1:9" x14ac:dyDescent="0.2">
      <c r="A115">
        <v>14</v>
      </c>
      <c r="B115">
        <v>15</v>
      </c>
      <c r="C115">
        <v>0</v>
      </c>
      <c r="D115">
        <v>3.0745788367048554E-2</v>
      </c>
      <c r="E115">
        <v>1.5318128622481773</v>
      </c>
      <c r="F115">
        <f t="shared" si="1"/>
        <v>7.2143474943325112E-2</v>
      </c>
      <c r="G115" s="1">
        <v>90</v>
      </c>
      <c r="H115" s="1">
        <v>13.097084499751366</v>
      </c>
      <c r="I115" s="1">
        <v>-1.0970844997513662</v>
      </c>
    </row>
    <row r="116" spans="1:9" x14ac:dyDescent="0.2">
      <c r="A116">
        <v>14</v>
      </c>
      <c r="B116">
        <v>33</v>
      </c>
      <c r="C116">
        <v>16</v>
      </c>
      <c r="D116">
        <v>0.39281922525379387</v>
      </c>
      <c r="E116">
        <v>2.0970724227177513</v>
      </c>
      <c r="F116">
        <f t="shared" si="1"/>
        <v>1.7275061138208885</v>
      </c>
      <c r="G116" s="1">
        <v>91</v>
      </c>
      <c r="H116" s="1">
        <v>12.828049560698984</v>
      </c>
      <c r="I116" s="1">
        <v>-0.82804956069898417</v>
      </c>
    </row>
    <row r="117" spans="1:9" x14ac:dyDescent="0.2">
      <c r="A117">
        <v>10</v>
      </c>
      <c r="B117">
        <v>15</v>
      </c>
      <c r="C117">
        <v>0</v>
      </c>
      <c r="D117">
        <v>3.0569604446899945E-3</v>
      </c>
      <c r="E117">
        <v>-2.4681871377518227</v>
      </c>
      <c r="F117">
        <f t="shared" si="1"/>
        <v>1.8622843293585857E-2</v>
      </c>
      <c r="G117" s="1">
        <v>92</v>
      </c>
      <c r="H117" s="1">
        <v>12.483061289375152</v>
      </c>
      <c r="I117" s="1">
        <v>1.5169387106248475</v>
      </c>
    </row>
    <row r="118" spans="1:9" x14ac:dyDescent="0.2">
      <c r="A118">
        <v>14</v>
      </c>
      <c r="B118">
        <v>5</v>
      </c>
      <c r="C118">
        <v>0</v>
      </c>
      <c r="D118">
        <v>0.11601377144277644</v>
      </c>
      <c r="E118">
        <v>0.79396156144398233</v>
      </c>
      <c r="F118">
        <f t="shared" si="1"/>
        <v>7.3132176654569531E-2</v>
      </c>
      <c r="G118" s="1">
        <v>93</v>
      </c>
      <c r="H118" s="1">
        <v>13.501178958877695</v>
      </c>
      <c r="I118" s="1">
        <v>-1.5011789588776949</v>
      </c>
    </row>
    <row r="119" spans="1:9" x14ac:dyDescent="0.2">
      <c r="A119">
        <v>12</v>
      </c>
      <c r="B119">
        <v>7</v>
      </c>
      <c r="C119">
        <v>2</v>
      </c>
      <c r="D119">
        <v>2.8800095666815247E-2</v>
      </c>
      <c r="E119">
        <v>-1.1538272760174255</v>
      </c>
      <c r="F119">
        <f t="shared" si="1"/>
        <v>3.8342067989889719E-2</v>
      </c>
      <c r="G119" s="1">
        <v>94</v>
      </c>
      <c r="H119" s="1">
        <v>13.427393828797276</v>
      </c>
      <c r="I119" s="1">
        <v>-1.4273938287972765</v>
      </c>
    </row>
    <row r="120" spans="1:9" x14ac:dyDescent="0.2">
      <c r="A120">
        <v>15</v>
      </c>
      <c r="B120">
        <v>6</v>
      </c>
      <c r="C120">
        <v>1</v>
      </c>
      <c r="D120">
        <v>0.14181788877410334</v>
      </c>
      <c r="E120">
        <v>1.8200671427132793</v>
      </c>
      <c r="F120">
        <f t="shared" si="1"/>
        <v>0.46979223563242695</v>
      </c>
      <c r="G120" s="1">
        <v>95</v>
      </c>
      <c r="H120" s="1">
        <v>13.327503117447561</v>
      </c>
      <c r="I120" s="1">
        <v>-1.3275031174475611</v>
      </c>
    </row>
    <row r="121" spans="1:9" x14ac:dyDescent="0.2">
      <c r="A121">
        <v>8</v>
      </c>
      <c r="B121">
        <v>33</v>
      </c>
      <c r="C121">
        <v>12</v>
      </c>
      <c r="D121">
        <v>0.10418845486098768</v>
      </c>
      <c r="E121">
        <v>-3.7122093820377557</v>
      </c>
      <c r="F121">
        <f t="shared" si="1"/>
        <v>1.4357688455216915</v>
      </c>
      <c r="G121" s="1">
        <v>96</v>
      </c>
      <c r="H121" s="1">
        <v>12.220726166241269</v>
      </c>
      <c r="I121" s="1">
        <v>-3.2207261662412687</v>
      </c>
    </row>
    <row r="122" spans="1:9" x14ac:dyDescent="0.2">
      <c r="A122">
        <v>16</v>
      </c>
      <c r="B122">
        <v>2</v>
      </c>
      <c r="C122">
        <v>1</v>
      </c>
      <c r="D122">
        <v>3.1575465011285657E-2</v>
      </c>
      <c r="E122">
        <v>2.5249266223916003</v>
      </c>
      <c r="F122">
        <f t="shared" si="1"/>
        <v>0.20130162377545052</v>
      </c>
      <c r="G122" s="1">
        <v>97</v>
      </c>
      <c r="H122" s="1">
        <v>13.501178958877695</v>
      </c>
      <c r="I122" s="1">
        <v>-0.50117895887769492</v>
      </c>
    </row>
    <row r="123" spans="1:9" x14ac:dyDescent="0.2">
      <c r="A123">
        <v>14</v>
      </c>
      <c r="B123">
        <v>4</v>
      </c>
      <c r="C123">
        <v>0</v>
      </c>
      <c r="D123">
        <v>3.2140889027844062E-3</v>
      </c>
      <c r="E123">
        <v>0.72017643136356213</v>
      </c>
      <c r="F123">
        <f t="shared" si="1"/>
        <v>1.667000362418008E-3</v>
      </c>
      <c r="G123" s="1">
        <v>98</v>
      </c>
      <c r="H123" s="1">
        <v>12.11521974006857</v>
      </c>
      <c r="I123" s="1">
        <v>-0.11521974006856972</v>
      </c>
    </row>
    <row r="124" spans="1:9" x14ac:dyDescent="0.2">
      <c r="A124">
        <v>15</v>
      </c>
      <c r="B124">
        <v>1</v>
      </c>
      <c r="C124">
        <v>0</v>
      </c>
      <c r="D124">
        <v>0.32524571109812578</v>
      </c>
      <c r="E124">
        <v>1.4988210411223051</v>
      </c>
      <c r="F124">
        <f t="shared" si="1"/>
        <v>0.73065294808852521</v>
      </c>
      <c r="G124" s="1">
        <v>99</v>
      </c>
      <c r="H124" s="1">
        <v>13.301397536178264</v>
      </c>
      <c r="I124" s="1">
        <v>0.69860246382173585</v>
      </c>
    </row>
    <row r="125" spans="1:9" x14ac:dyDescent="0.2">
      <c r="A125">
        <v>12</v>
      </c>
      <c r="B125">
        <v>29</v>
      </c>
      <c r="C125">
        <v>0</v>
      </c>
      <c r="D125">
        <v>0.11907243936077921</v>
      </c>
      <c r="E125">
        <v>0.56480468337404943</v>
      </c>
      <c r="F125">
        <f t="shared" si="1"/>
        <v>3.7984623782767138E-2</v>
      </c>
      <c r="G125" s="1">
        <v>100</v>
      </c>
      <c r="H125" s="1">
        <v>13.353608698716856</v>
      </c>
      <c r="I125" s="1">
        <v>-1.3536086987168563</v>
      </c>
    </row>
    <row r="126" spans="1:9" x14ac:dyDescent="0.2">
      <c r="A126">
        <v>18</v>
      </c>
      <c r="B126">
        <v>17</v>
      </c>
      <c r="C126">
        <v>3</v>
      </c>
      <c r="D126">
        <v>0.50923130999159383</v>
      </c>
      <c r="E126">
        <v>5.5363444759756462</v>
      </c>
      <c r="F126">
        <f t="shared" si="1"/>
        <v>15.6085049777757</v>
      </c>
      <c r="G126" s="1">
        <v>101</v>
      </c>
      <c r="H126" s="1">
        <v>13.418330601342339</v>
      </c>
      <c r="I126" s="1">
        <v>1.5816693986576613</v>
      </c>
    </row>
    <row r="127" spans="1:9" x14ac:dyDescent="0.2">
      <c r="A127">
        <v>16</v>
      </c>
      <c r="B127">
        <v>17</v>
      </c>
      <c r="C127">
        <v>3</v>
      </c>
      <c r="D127">
        <v>1.0310078117985305E-3</v>
      </c>
      <c r="E127">
        <v>3.5363444759756462</v>
      </c>
      <c r="F127">
        <f t="shared" si="1"/>
        <v>1.2893507644859969E-2</v>
      </c>
      <c r="G127" s="1">
        <v>102</v>
      </c>
      <c r="H127" s="1">
        <v>12.541972267832243</v>
      </c>
      <c r="I127" s="1">
        <v>-0.54197226783224295</v>
      </c>
    </row>
    <row r="128" spans="1:9" x14ac:dyDescent="0.2">
      <c r="A128">
        <v>10</v>
      </c>
      <c r="B128">
        <v>36</v>
      </c>
      <c r="C128">
        <v>3</v>
      </c>
      <c r="D128">
        <v>7.9464285734859336E-2</v>
      </c>
      <c r="E128">
        <v>-1.0617380524963842</v>
      </c>
      <c r="F128">
        <f t="shared" si="1"/>
        <v>8.9579111271919629E-2</v>
      </c>
      <c r="G128" s="1">
        <v>103</v>
      </c>
      <c r="H128" s="1">
        <v>11.564639121876915</v>
      </c>
      <c r="I128" s="1">
        <v>0.43536087812308466</v>
      </c>
    </row>
    <row r="129" spans="1:9" x14ac:dyDescent="0.2">
      <c r="A129">
        <v>8</v>
      </c>
      <c r="B129">
        <v>31</v>
      </c>
      <c r="C129">
        <v>30</v>
      </c>
      <c r="D129">
        <v>1.9737362626208981</v>
      </c>
      <c r="E129">
        <v>-4.7180115207988162</v>
      </c>
      <c r="F129">
        <f t="shared" si="1"/>
        <v>43.934644273119758</v>
      </c>
      <c r="G129" s="1">
        <v>104</v>
      </c>
      <c r="H129" s="1">
        <v>13.175401243559254</v>
      </c>
      <c r="I129" s="1">
        <v>-1.1754012435592536</v>
      </c>
    </row>
    <row r="130" spans="1:9" x14ac:dyDescent="0.2">
      <c r="A130">
        <v>10</v>
      </c>
      <c r="B130">
        <v>23</v>
      </c>
      <c r="C130">
        <v>2</v>
      </c>
      <c r="D130">
        <v>7.7762132531759745E-2</v>
      </c>
      <c r="E130">
        <v>-1.9732651947307147</v>
      </c>
      <c r="F130">
        <f t="shared" si="1"/>
        <v>0.30278828871446412</v>
      </c>
      <c r="G130" s="1">
        <v>105</v>
      </c>
      <c r="H130" s="1">
        <v>13.392225020073043</v>
      </c>
      <c r="I130" s="1">
        <v>0.6077749799269565</v>
      </c>
    </row>
    <row r="131" spans="1:9" x14ac:dyDescent="0.2">
      <c r="A131">
        <v>11</v>
      </c>
      <c r="B131">
        <v>13</v>
      </c>
      <c r="C131">
        <v>1</v>
      </c>
      <c r="D131">
        <v>5.622488513964511E-2</v>
      </c>
      <c r="E131">
        <v>-1.6634369467237846</v>
      </c>
      <c r="F131">
        <f t="shared" ref="F131:F194" si="2">E131^2*D131</f>
        <v>0.15557552087649659</v>
      </c>
      <c r="G131" s="1">
        <v>106</v>
      </c>
      <c r="H131" s="1">
        <v>12.906366304506872</v>
      </c>
      <c r="I131" s="1">
        <v>2.0936336954931285</v>
      </c>
    </row>
    <row r="132" spans="1:9" x14ac:dyDescent="0.2">
      <c r="A132">
        <v>18</v>
      </c>
      <c r="B132">
        <v>3</v>
      </c>
      <c r="C132">
        <v>3</v>
      </c>
      <c r="D132">
        <v>2.8510204458441664E-2</v>
      </c>
      <c r="E132">
        <v>4.503352654849774</v>
      </c>
      <c r="F132">
        <f t="shared" si="2"/>
        <v>0.57819222462374997</v>
      </c>
      <c r="G132" s="1">
        <v>107</v>
      </c>
      <c r="H132" s="1">
        <v>13.066447304754602</v>
      </c>
      <c r="I132" s="1">
        <v>-1.0664473047546021</v>
      </c>
    </row>
    <row r="133" spans="1:9" x14ac:dyDescent="0.2">
      <c r="A133">
        <v>15</v>
      </c>
      <c r="B133">
        <v>15</v>
      </c>
      <c r="C133">
        <v>0</v>
      </c>
      <c r="D133">
        <v>1.372953022370333E-2</v>
      </c>
      <c r="E133">
        <v>2.5318128622481773</v>
      </c>
      <c r="F133">
        <f t="shared" si="2"/>
        <v>8.8007337250545867E-2</v>
      </c>
      <c r="G133" s="1">
        <v>108</v>
      </c>
      <c r="H133" s="1">
        <v>11.469280024254667</v>
      </c>
      <c r="I133" s="1">
        <v>0.53071997574533292</v>
      </c>
    </row>
    <row r="134" spans="1:9" x14ac:dyDescent="0.2">
      <c r="A134">
        <v>12</v>
      </c>
      <c r="B134">
        <v>48</v>
      </c>
      <c r="C134">
        <v>1</v>
      </c>
      <c r="D134">
        <v>0.12258881535843127</v>
      </c>
      <c r="E134">
        <v>1.9190426060908958</v>
      </c>
      <c r="F134">
        <f t="shared" si="2"/>
        <v>0.45146083668763881</v>
      </c>
      <c r="G134" s="1">
        <v>109</v>
      </c>
      <c r="H134" s="1">
        <v>10.18084810525882</v>
      </c>
      <c r="I134" s="1">
        <v>1.8191518947411804</v>
      </c>
    </row>
    <row r="135" spans="1:9" x14ac:dyDescent="0.2">
      <c r="A135">
        <v>11</v>
      </c>
      <c r="B135">
        <v>6</v>
      </c>
      <c r="C135">
        <v>0</v>
      </c>
      <c r="D135">
        <v>6.5891975211996495E-2</v>
      </c>
      <c r="E135">
        <v>-2.1322533084755975</v>
      </c>
      <c r="F135">
        <f t="shared" si="2"/>
        <v>0.2995781401700548</v>
      </c>
      <c r="G135" s="1">
        <v>110</v>
      </c>
      <c r="H135" s="1">
        <v>13.058468178395179</v>
      </c>
      <c r="I135" s="1">
        <v>3.941531821604821</v>
      </c>
    </row>
    <row r="136" spans="1:9" x14ac:dyDescent="0.2">
      <c r="A136">
        <v>12</v>
      </c>
      <c r="B136">
        <v>12</v>
      </c>
      <c r="C136">
        <v>0</v>
      </c>
      <c r="D136">
        <v>4.3450107419529035E-3</v>
      </c>
      <c r="E136">
        <v>-0.68954252799308158</v>
      </c>
      <c r="F136">
        <f t="shared" si="2"/>
        <v>2.065917468888193E-3</v>
      </c>
      <c r="G136" s="1">
        <v>111</v>
      </c>
      <c r="H136" s="1">
        <v>10.826787821072722</v>
      </c>
      <c r="I136" s="1">
        <v>0.1732121789272778</v>
      </c>
    </row>
    <row r="137" spans="1:9" x14ac:dyDescent="0.2">
      <c r="A137">
        <v>12</v>
      </c>
      <c r="B137">
        <v>5</v>
      </c>
      <c r="C137">
        <v>0</v>
      </c>
      <c r="D137">
        <v>0.35806188142859036</v>
      </c>
      <c r="E137">
        <v>-1.2060384385560177</v>
      </c>
      <c r="F137">
        <f t="shared" si="2"/>
        <v>0.52081128838314694</v>
      </c>
      <c r="G137" s="1">
        <v>112</v>
      </c>
      <c r="H137" s="1">
        <v>12.627184036904039</v>
      </c>
      <c r="I137" s="1">
        <v>5.3728159630959613</v>
      </c>
    </row>
    <row r="138" spans="1:9" x14ac:dyDescent="0.2">
      <c r="A138">
        <v>14</v>
      </c>
      <c r="B138">
        <v>19</v>
      </c>
      <c r="C138">
        <v>5</v>
      </c>
      <c r="D138">
        <v>2.309324414575499E-2</v>
      </c>
      <c r="E138">
        <v>1.5885556385142365</v>
      </c>
      <c r="F138">
        <f t="shared" si="2"/>
        <v>5.8276009825636639E-2</v>
      </c>
      <c r="G138" s="1">
        <v>113</v>
      </c>
      <c r="H138" s="1">
        <v>13.275291954908967</v>
      </c>
      <c r="I138" s="1">
        <v>-1.2752919549089672</v>
      </c>
    </row>
    <row r="139" spans="1:9" x14ac:dyDescent="0.2">
      <c r="A139">
        <v>16</v>
      </c>
      <c r="B139">
        <v>9</v>
      </c>
      <c r="C139">
        <v>3</v>
      </c>
      <c r="D139">
        <v>0.19577980445504156</v>
      </c>
      <c r="E139">
        <v>2.9460634353322899</v>
      </c>
      <c r="F139">
        <f t="shared" si="2"/>
        <v>1.6992296530007143</v>
      </c>
      <c r="G139" s="1">
        <v>114</v>
      </c>
      <c r="H139" s="1">
        <v>12.468187137751823</v>
      </c>
      <c r="I139" s="1">
        <v>1.5318128622481773</v>
      </c>
    </row>
    <row r="140" spans="1:9" x14ac:dyDescent="0.2">
      <c r="A140">
        <v>2</v>
      </c>
      <c r="B140">
        <v>39</v>
      </c>
      <c r="C140">
        <v>13</v>
      </c>
      <c r="D140">
        <v>0.16462595275571171</v>
      </c>
      <c r="E140">
        <v>-9.3171781503663613</v>
      </c>
      <c r="F140">
        <f t="shared" si="2"/>
        <v>14.291147463418548</v>
      </c>
      <c r="G140" s="1">
        <v>115</v>
      </c>
      <c r="H140" s="1">
        <v>11.902927577282249</v>
      </c>
      <c r="I140" s="1">
        <v>2.0970724227177513</v>
      </c>
    </row>
    <row r="141" spans="1:9" x14ac:dyDescent="0.2">
      <c r="A141">
        <v>14</v>
      </c>
      <c r="B141">
        <v>28</v>
      </c>
      <c r="C141">
        <v>11</v>
      </c>
      <c r="D141">
        <v>0.13815291997769258</v>
      </c>
      <c r="E141">
        <v>1.96654451637127</v>
      </c>
      <c r="F141">
        <f t="shared" si="2"/>
        <v>0.53427841923422681</v>
      </c>
      <c r="G141" s="1">
        <v>116</v>
      </c>
      <c r="H141" s="1">
        <v>12.468187137751823</v>
      </c>
      <c r="I141" s="1">
        <v>-2.4681871377518227</v>
      </c>
    </row>
    <row r="142" spans="1:9" x14ac:dyDescent="0.2">
      <c r="A142">
        <v>16</v>
      </c>
      <c r="B142">
        <v>23</v>
      </c>
      <c r="C142">
        <v>20</v>
      </c>
      <c r="D142">
        <v>1.0077400180755293E-2</v>
      </c>
      <c r="E142">
        <v>3.1685029266690616</v>
      </c>
      <c r="F142">
        <f t="shared" si="2"/>
        <v>0.10117116017341517</v>
      </c>
      <c r="G142" s="1">
        <v>117</v>
      </c>
      <c r="H142" s="1">
        <v>13.206038438556018</v>
      </c>
      <c r="I142" s="1">
        <v>0.79396156144398233</v>
      </c>
    </row>
    <row r="143" spans="1:9" x14ac:dyDescent="0.2">
      <c r="A143">
        <v>12</v>
      </c>
      <c r="B143">
        <v>2</v>
      </c>
      <c r="C143">
        <v>0</v>
      </c>
      <c r="D143">
        <v>0.44878362715250625</v>
      </c>
      <c r="E143">
        <v>-1.4273938287972765</v>
      </c>
      <c r="F143">
        <f t="shared" si="2"/>
        <v>0.91437561143928303</v>
      </c>
      <c r="G143" s="1">
        <v>118</v>
      </c>
      <c r="H143" s="1">
        <v>13.153827276017426</v>
      </c>
      <c r="I143" s="1">
        <v>-1.1538272760174255</v>
      </c>
    </row>
    <row r="144" spans="1:9" x14ac:dyDescent="0.2">
      <c r="A144">
        <v>12</v>
      </c>
      <c r="B144">
        <v>15</v>
      </c>
      <c r="C144">
        <v>1</v>
      </c>
      <c r="D144">
        <v>6.2754207843939182E-3</v>
      </c>
      <c r="E144">
        <v>-0.51586668656294599</v>
      </c>
      <c r="F144">
        <f t="shared" si="2"/>
        <v>1.6700051788523633E-3</v>
      </c>
      <c r="G144" s="1">
        <v>119</v>
      </c>
      <c r="H144" s="1">
        <v>13.179932857286721</v>
      </c>
      <c r="I144" s="1">
        <v>1.8200671427132793</v>
      </c>
    </row>
    <row r="145" spans="1:9" x14ac:dyDescent="0.2">
      <c r="A145">
        <v>13</v>
      </c>
      <c r="B145">
        <v>5</v>
      </c>
      <c r="C145">
        <v>0</v>
      </c>
      <c r="D145">
        <v>6.9373697773187568E-2</v>
      </c>
      <c r="E145">
        <v>-0.20603843855601767</v>
      </c>
      <c r="F145">
        <f t="shared" si="2"/>
        <v>2.9450409906086124E-3</v>
      </c>
      <c r="G145" s="1">
        <v>120</v>
      </c>
      <c r="H145" s="1">
        <v>11.712209382037756</v>
      </c>
      <c r="I145" s="1">
        <v>-3.7122093820377557</v>
      </c>
    </row>
    <row r="146" spans="1:9" x14ac:dyDescent="0.2">
      <c r="A146">
        <v>12</v>
      </c>
      <c r="B146">
        <v>18</v>
      </c>
      <c r="C146">
        <v>2</v>
      </c>
      <c r="D146">
        <v>2.6947516602380869E-2</v>
      </c>
      <c r="E146">
        <v>-0.34219084513281217</v>
      </c>
      <c r="F146">
        <f t="shared" si="2"/>
        <v>3.1554079901909785E-3</v>
      </c>
      <c r="G146" s="1">
        <v>121</v>
      </c>
      <c r="H146" s="1">
        <v>13.4750733776084</v>
      </c>
      <c r="I146" s="1">
        <v>2.5249266223916003</v>
      </c>
    </row>
    <row r="147" spans="1:9" x14ac:dyDescent="0.2">
      <c r="A147">
        <v>15</v>
      </c>
      <c r="B147">
        <v>2</v>
      </c>
      <c r="C147">
        <v>2</v>
      </c>
      <c r="D147">
        <v>0.30693837951567354</v>
      </c>
      <c r="E147">
        <v>1.477247073580477</v>
      </c>
      <c r="F147">
        <f t="shared" si="2"/>
        <v>0.66981901548408507</v>
      </c>
      <c r="G147" s="1">
        <v>122</v>
      </c>
      <c r="H147" s="1">
        <v>13.279823568636438</v>
      </c>
      <c r="I147" s="1">
        <v>0.72017643136356213</v>
      </c>
    </row>
    <row r="148" spans="1:9" x14ac:dyDescent="0.2">
      <c r="A148">
        <v>10</v>
      </c>
      <c r="B148">
        <v>3</v>
      </c>
      <c r="C148">
        <v>0</v>
      </c>
      <c r="D148">
        <v>0.27443512955460753</v>
      </c>
      <c r="E148">
        <v>-3.3536086987168563</v>
      </c>
      <c r="F148">
        <f t="shared" si="2"/>
        <v>3.0864871851039317</v>
      </c>
      <c r="G148" s="1">
        <v>123</v>
      </c>
      <c r="H148" s="1">
        <v>13.501178958877695</v>
      </c>
      <c r="I148" s="1">
        <v>1.4988210411223051</v>
      </c>
    </row>
    <row r="149" spans="1:9" x14ac:dyDescent="0.2">
      <c r="A149">
        <v>12</v>
      </c>
      <c r="B149">
        <v>31</v>
      </c>
      <c r="C149">
        <v>4</v>
      </c>
      <c r="D149">
        <v>1.013107617374428E-2</v>
      </c>
      <c r="E149">
        <v>0.52165674829039332</v>
      </c>
      <c r="F149">
        <f t="shared" si="2"/>
        <v>2.7569268341651881E-3</v>
      </c>
      <c r="G149" s="1">
        <v>124</v>
      </c>
      <c r="H149" s="1">
        <v>11.435195316625951</v>
      </c>
      <c r="I149" s="1">
        <v>0.56480468337404943</v>
      </c>
    </row>
    <row r="150" spans="1:9" x14ac:dyDescent="0.2">
      <c r="A150">
        <v>16</v>
      </c>
      <c r="B150">
        <v>20</v>
      </c>
      <c r="C150">
        <v>5</v>
      </c>
      <c r="D150">
        <v>0.24711221385705318</v>
      </c>
      <c r="E150">
        <v>3.6623407685946567</v>
      </c>
      <c r="F150">
        <f t="shared" si="2"/>
        <v>3.3144518518901194</v>
      </c>
      <c r="G150" s="1">
        <v>125</v>
      </c>
      <c r="H150" s="1">
        <v>12.463655524024354</v>
      </c>
      <c r="I150" s="1">
        <v>5.5363444759756462</v>
      </c>
    </row>
    <row r="151" spans="1:9" x14ac:dyDescent="0.2">
      <c r="A151">
        <v>13</v>
      </c>
      <c r="B151">
        <v>34</v>
      </c>
      <c r="C151">
        <v>15</v>
      </c>
      <c r="D151">
        <v>1.4186156397575962</v>
      </c>
      <c r="E151">
        <v>1.2185371016092947</v>
      </c>
      <c r="F151">
        <f t="shared" si="2"/>
        <v>2.1064068452455014</v>
      </c>
      <c r="G151" s="1">
        <v>126</v>
      </c>
      <c r="H151" s="1">
        <v>12.463655524024354</v>
      </c>
      <c r="I151" s="1">
        <v>3.5363444759756462</v>
      </c>
    </row>
    <row r="152" spans="1:9" x14ac:dyDescent="0.2">
      <c r="A152">
        <v>9</v>
      </c>
      <c r="B152">
        <v>5</v>
      </c>
      <c r="C152">
        <v>0</v>
      </c>
      <c r="D152">
        <v>7.082277541995452E-2</v>
      </c>
      <c r="E152">
        <v>-4.2060384385560177</v>
      </c>
      <c r="F152">
        <f t="shared" si="2"/>
        <v>1.252908676213474</v>
      </c>
      <c r="G152" s="1">
        <v>127</v>
      </c>
      <c r="H152" s="1">
        <v>11.061738052496384</v>
      </c>
      <c r="I152" s="1">
        <v>-1.0617380524963842</v>
      </c>
    </row>
    <row r="153" spans="1:9" x14ac:dyDescent="0.2">
      <c r="A153">
        <v>12</v>
      </c>
      <c r="B153">
        <v>11</v>
      </c>
      <c r="C153">
        <v>0</v>
      </c>
      <c r="D153">
        <v>1.2607641017670826E-2</v>
      </c>
      <c r="E153">
        <v>-0.76332765807350178</v>
      </c>
      <c r="F153">
        <f t="shared" si="2"/>
        <v>7.3460830161008175E-3</v>
      </c>
      <c r="G153" s="1">
        <v>128</v>
      </c>
      <c r="H153" s="1">
        <v>12.718011520798816</v>
      </c>
      <c r="I153" s="1">
        <v>-4.7180115207988162</v>
      </c>
    </row>
    <row r="154" spans="1:9" x14ac:dyDescent="0.2">
      <c r="A154">
        <v>13</v>
      </c>
      <c r="B154">
        <v>31</v>
      </c>
      <c r="C154">
        <v>3</v>
      </c>
      <c r="D154">
        <v>1.1347093077472071E-3</v>
      </c>
      <c r="E154">
        <v>1.5693362971015183</v>
      </c>
      <c r="F154">
        <f t="shared" si="2"/>
        <v>2.7945807075579199E-3</v>
      </c>
      <c r="G154" s="1">
        <v>129</v>
      </c>
      <c r="H154" s="1">
        <v>11.973265194730715</v>
      </c>
      <c r="I154" s="1">
        <v>-1.9732651947307147</v>
      </c>
    </row>
    <row r="155" spans="1:9" x14ac:dyDescent="0.2">
      <c r="A155">
        <v>12</v>
      </c>
      <c r="B155">
        <v>8</v>
      </c>
      <c r="C155">
        <v>5</v>
      </c>
      <c r="D155">
        <v>0.11545712462841326</v>
      </c>
      <c r="E155">
        <v>-1.2230807923703768</v>
      </c>
      <c r="F155">
        <f t="shared" si="2"/>
        <v>0.17271538673894876</v>
      </c>
      <c r="G155" s="1">
        <v>130</v>
      </c>
      <c r="H155" s="1">
        <v>12.663436946723785</v>
      </c>
      <c r="I155" s="1">
        <v>-1.6634369467237846</v>
      </c>
    </row>
    <row r="156" spans="1:9" x14ac:dyDescent="0.2">
      <c r="A156">
        <v>12</v>
      </c>
      <c r="B156">
        <v>2</v>
      </c>
      <c r="C156">
        <v>2</v>
      </c>
      <c r="D156">
        <v>9.5902900311875094E-2</v>
      </c>
      <c r="E156">
        <v>-1.522752926419523</v>
      </c>
      <c r="F156">
        <f t="shared" si="2"/>
        <v>0.2223773891196992</v>
      </c>
      <c r="G156" s="1">
        <v>131</v>
      </c>
      <c r="H156" s="1">
        <v>13.496647345150226</v>
      </c>
      <c r="I156" s="1">
        <v>4.503352654849774</v>
      </c>
    </row>
    <row r="157" spans="1:9" x14ac:dyDescent="0.2">
      <c r="A157">
        <v>14</v>
      </c>
      <c r="B157">
        <v>18</v>
      </c>
      <c r="C157">
        <v>5</v>
      </c>
      <c r="D157">
        <v>0.29735609781318267</v>
      </c>
      <c r="E157">
        <v>1.5147705084338163</v>
      </c>
      <c r="F157">
        <f t="shared" si="2"/>
        <v>0.6822923958926288</v>
      </c>
      <c r="G157" s="1">
        <v>132</v>
      </c>
      <c r="H157" s="1">
        <v>12.468187137751823</v>
      </c>
      <c r="I157" s="1">
        <v>2.5318128622481773</v>
      </c>
    </row>
    <row r="158" spans="1:9" x14ac:dyDescent="0.2">
      <c r="A158">
        <v>16</v>
      </c>
      <c r="B158">
        <v>3</v>
      </c>
      <c r="C158">
        <v>0</v>
      </c>
      <c r="D158">
        <v>1.4986199857485279E-2</v>
      </c>
      <c r="E158">
        <v>2.6463913012831437</v>
      </c>
      <c r="F158">
        <f t="shared" si="2"/>
        <v>0.10495415605503143</v>
      </c>
      <c r="G158" s="1">
        <v>133</v>
      </c>
      <c r="H158" s="1">
        <v>10.080957393909104</v>
      </c>
      <c r="I158" s="1">
        <v>1.9190426060908958</v>
      </c>
    </row>
    <row r="159" spans="1:9" x14ac:dyDescent="0.2">
      <c r="A159">
        <v>16</v>
      </c>
      <c r="B159">
        <v>3</v>
      </c>
      <c r="C159">
        <v>2</v>
      </c>
      <c r="D159">
        <v>0.2393792509701064</v>
      </c>
      <c r="E159">
        <v>2.5510322036608972</v>
      </c>
      <c r="F159">
        <f t="shared" si="2"/>
        <v>1.557823983988289</v>
      </c>
      <c r="G159" s="1">
        <v>134</v>
      </c>
      <c r="H159" s="1">
        <v>13.132253308475597</v>
      </c>
      <c r="I159" s="1">
        <v>-2.1322533084755975</v>
      </c>
    </row>
    <row r="160" spans="1:9" x14ac:dyDescent="0.2">
      <c r="A160">
        <v>9</v>
      </c>
      <c r="B160">
        <v>4</v>
      </c>
      <c r="C160">
        <v>1</v>
      </c>
      <c r="D160">
        <v>9.8548629195564466E-2</v>
      </c>
      <c r="E160">
        <v>-4.3275031174475611</v>
      </c>
      <c r="F160">
        <f t="shared" si="2"/>
        <v>1.8455480910232152</v>
      </c>
      <c r="G160" s="1">
        <v>135</v>
      </c>
      <c r="H160" s="1">
        <v>12.689542527993082</v>
      </c>
      <c r="I160" s="1">
        <v>-0.68954252799308158</v>
      </c>
    </row>
    <row r="161" spans="1:9" x14ac:dyDescent="0.2">
      <c r="A161">
        <v>18</v>
      </c>
      <c r="B161">
        <v>4</v>
      </c>
      <c r="C161">
        <v>4</v>
      </c>
      <c r="D161">
        <v>1.3692737425866788E-2</v>
      </c>
      <c r="E161">
        <v>4.5294582361190674</v>
      </c>
      <c r="F161">
        <f t="shared" si="2"/>
        <v>0.28092009029244919</v>
      </c>
      <c r="G161" s="1">
        <v>136</v>
      </c>
      <c r="H161" s="1">
        <v>13.206038438556018</v>
      </c>
      <c r="I161" s="1">
        <v>-1.2060384385560177</v>
      </c>
    </row>
    <row r="162" spans="1:9" x14ac:dyDescent="0.2">
      <c r="A162">
        <v>10</v>
      </c>
      <c r="B162">
        <v>1</v>
      </c>
      <c r="C162">
        <v>0</v>
      </c>
      <c r="D162">
        <v>2.8390165739424416E-2</v>
      </c>
      <c r="E162">
        <v>-3.5011789588776949</v>
      </c>
      <c r="F162">
        <f t="shared" si="2"/>
        <v>0.34801386563425468</v>
      </c>
      <c r="G162" s="1">
        <v>137</v>
      </c>
      <c r="H162" s="1">
        <v>12.411444361485763</v>
      </c>
      <c r="I162" s="1">
        <v>1.5885556385142365</v>
      </c>
    </row>
    <row r="163" spans="1:9" x14ac:dyDescent="0.2">
      <c r="A163">
        <v>10</v>
      </c>
      <c r="B163">
        <v>1</v>
      </c>
      <c r="C163">
        <v>0</v>
      </c>
      <c r="D163">
        <v>4.5883719192271084E-3</v>
      </c>
      <c r="E163">
        <v>-3.5011789588776949</v>
      </c>
      <c r="F163">
        <f t="shared" si="2"/>
        <v>5.6245428900770632E-2</v>
      </c>
      <c r="G163" s="1">
        <v>138</v>
      </c>
      <c r="H163" s="1">
        <v>13.05393656466771</v>
      </c>
      <c r="I163" s="1">
        <v>2.9460634353322899</v>
      </c>
    </row>
    <row r="164" spans="1:9" x14ac:dyDescent="0.2">
      <c r="A164">
        <v>13</v>
      </c>
      <c r="B164">
        <v>28</v>
      </c>
      <c r="C164">
        <v>5</v>
      </c>
      <c r="D164">
        <v>0.13911260345494966</v>
      </c>
      <c r="E164">
        <v>1.2526218092380113</v>
      </c>
      <c r="F164">
        <f t="shared" si="2"/>
        <v>0.21827621591436844</v>
      </c>
      <c r="G164" s="1">
        <v>139</v>
      </c>
      <c r="H164" s="1">
        <v>11.317178150366361</v>
      </c>
      <c r="I164" s="1">
        <v>-9.3171781503663613</v>
      </c>
    </row>
    <row r="165" spans="1:9" x14ac:dyDescent="0.2">
      <c r="A165">
        <v>12</v>
      </c>
      <c r="B165">
        <v>47</v>
      </c>
      <c r="C165">
        <v>4</v>
      </c>
      <c r="D165">
        <v>2.7752558775054597E-2</v>
      </c>
      <c r="E165">
        <v>1.7022188295771041</v>
      </c>
      <c r="F165">
        <f t="shared" si="2"/>
        <v>8.0414397365486778E-2</v>
      </c>
      <c r="G165" s="1">
        <v>140</v>
      </c>
      <c r="H165" s="1">
        <v>12.03345548362873</v>
      </c>
      <c r="I165" s="1">
        <v>1.96654451637127</v>
      </c>
    </row>
    <row r="166" spans="1:9" x14ac:dyDescent="0.2">
      <c r="A166">
        <v>18</v>
      </c>
      <c r="B166">
        <v>13</v>
      </c>
      <c r="C166">
        <v>1</v>
      </c>
      <c r="D166">
        <v>1.9891257408666808E-2</v>
      </c>
      <c r="E166">
        <v>5.3365630532762154</v>
      </c>
      <c r="F166">
        <f t="shared" si="2"/>
        <v>0.56648123447972687</v>
      </c>
      <c r="G166" s="1">
        <v>141</v>
      </c>
      <c r="H166" s="1">
        <v>12.831497073330938</v>
      </c>
      <c r="I166" s="1">
        <v>3.1685029266690616</v>
      </c>
    </row>
    <row r="167" spans="1:9" x14ac:dyDescent="0.2">
      <c r="A167">
        <v>13</v>
      </c>
      <c r="B167">
        <v>2</v>
      </c>
      <c r="C167">
        <v>6</v>
      </c>
      <c r="D167">
        <v>0.86161970011159872</v>
      </c>
      <c r="E167">
        <v>-0.71347112166401772</v>
      </c>
      <c r="F167">
        <f t="shared" si="2"/>
        <v>0.43859978947736245</v>
      </c>
      <c r="G167" s="1">
        <v>142</v>
      </c>
      <c r="H167" s="1">
        <v>13.427393828797276</v>
      </c>
      <c r="I167" s="1">
        <v>-1.4273938287972765</v>
      </c>
    </row>
    <row r="168" spans="1:9" x14ac:dyDescent="0.2">
      <c r="A168">
        <v>12</v>
      </c>
      <c r="B168">
        <v>48</v>
      </c>
      <c r="C168">
        <v>2</v>
      </c>
      <c r="D168">
        <v>5.257764663256872E-3</v>
      </c>
      <c r="E168">
        <v>1.8713630572797726</v>
      </c>
      <c r="F168">
        <f t="shared" si="2"/>
        <v>1.8412690232130588E-2</v>
      </c>
      <c r="G168" s="1">
        <v>143</v>
      </c>
      <c r="H168" s="1">
        <v>12.515866686562946</v>
      </c>
      <c r="I168" s="1">
        <v>-0.51586668656294599</v>
      </c>
    </row>
    <row r="169" spans="1:9" x14ac:dyDescent="0.2">
      <c r="A169">
        <v>13</v>
      </c>
      <c r="B169">
        <v>6</v>
      </c>
      <c r="C169">
        <v>5</v>
      </c>
      <c r="D169">
        <v>4.6994583752566876E-2</v>
      </c>
      <c r="E169">
        <v>-0.37065105253121544</v>
      </c>
      <c r="F169">
        <f t="shared" si="2"/>
        <v>6.4562194328944365E-3</v>
      </c>
      <c r="G169" s="1">
        <v>144</v>
      </c>
      <c r="H169" s="1">
        <v>13.206038438556018</v>
      </c>
      <c r="I169" s="1">
        <v>-0.20603843855601767</v>
      </c>
    </row>
    <row r="170" spans="1:9" x14ac:dyDescent="0.2">
      <c r="A170">
        <v>13</v>
      </c>
      <c r="B170">
        <v>8</v>
      </c>
      <c r="C170">
        <v>0</v>
      </c>
      <c r="D170">
        <v>7.731414754788582E-2</v>
      </c>
      <c r="E170">
        <v>1.5316951685241165E-2</v>
      </c>
      <c r="F170">
        <f t="shared" si="2"/>
        <v>1.8138595532323594E-5</v>
      </c>
      <c r="G170" s="1">
        <v>145</v>
      </c>
      <c r="H170" s="1">
        <v>12.342190845132812</v>
      </c>
      <c r="I170" s="1">
        <v>-0.34219084513281217</v>
      </c>
    </row>
    <row r="171" spans="1:9" x14ac:dyDescent="0.2">
      <c r="A171">
        <v>13</v>
      </c>
      <c r="B171">
        <v>25</v>
      </c>
      <c r="C171">
        <v>21</v>
      </c>
      <c r="D171">
        <v>0.47044823212493797</v>
      </c>
      <c r="E171">
        <v>0.2683936380187788</v>
      </c>
      <c r="F171">
        <f t="shared" si="2"/>
        <v>3.3888806582690695E-2</v>
      </c>
      <c r="G171" s="1">
        <v>146</v>
      </c>
      <c r="H171" s="1">
        <v>13.522752926419523</v>
      </c>
      <c r="I171" s="1">
        <v>1.477247073580477</v>
      </c>
    </row>
    <row r="172" spans="1:9" x14ac:dyDescent="0.2">
      <c r="A172">
        <v>18</v>
      </c>
      <c r="B172">
        <v>13</v>
      </c>
      <c r="C172">
        <v>7</v>
      </c>
      <c r="D172">
        <v>0.28166846250014194</v>
      </c>
      <c r="E172">
        <v>5.0504857604094742</v>
      </c>
      <c r="F172">
        <f t="shared" si="2"/>
        <v>7.184631947588823</v>
      </c>
      <c r="G172" s="1">
        <v>147</v>
      </c>
      <c r="H172" s="1">
        <v>13.353608698716856</v>
      </c>
      <c r="I172" s="1">
        <v>-3.3536086987168563</v>
      </c>
    </row>
    <row r="173" spans="1:9" x14ac:dyDescent="0.2">
      <c r="A173">
        <v>12</v>
      </c>
      <c r="B173">
        <v>8</v>
      </c>
      <c r="C173">
        <v>1</v>
      </c>
      <c r="D173">
        <v>1.17069189030785</v>
      </c>
      <c r="E173">
        <v>-1.0323625971258821</v>
      </c>
      <c r="F173">
        <f t="shared" si="2"/>
        <v>1.2476912600602861</v>
      </c>
      <c r="G173" s="1">
        <v>148</v>
      </c>
      <c r="H173" s="1">
        <v>11.478343251709607</v>
      </c>
      <c r="I173" s="1">
        <v>0.52165674829039332</v>
      </c>
    </row>
    <row r="174" spans="1:9" x14ac:dyDescent="0.2">
      <c r="A174">
        <v>12</v>
      </c>
      <c r="B174">
        <v>19</v>
      </c>
      <c r="C174">
        <v>10</v>
      </c>
      <c r="D174">
        <v>8.674535079103568E-4</v>
      </c>
      <c r="E174">
        <v>-0.64984210554137967</v>
      </c>
      <c r="F174">
        <f t="shared" si="2"/>
        <v>3.6632107278570148E-4</v>
      </c>
      <c r="G174" s="1">
        <v>149</v>
      </c>
      <c r="H174" s="1">
        <v>12.337659231405343</v>
      </c>
      <c r="I174" s="1">
        <v>3.6623407685946567</v>
      </c>
    </row>
    <row r="175" spans="1:9" x14ac:dyDescent="0.2">
      <c r="A175">
        <v>13</v>
      </c>
      <c r="B175">
        <v>1</v>
      </c>
      <c r="C175">
        <v>4</v>
      </c>
      <c r="D175">
        <v>0.63744126878369378</v>
      </c>
      <c r="E175">
        <v>-0.69189715412218966</v>
      </c>
      <c r="F175">
        <f t="shared" si="2"/>
        <v>0.3051569499189587</v>
      </c>
      <c r="G175" s="1">
        <v>150</v>
      </c>
      <c r="H175" s="1">
        <v>11.781462898390705</v>
      </c>
      <c r="I175" s="1">
        <v>1.2185371016092947</v>
      </c>
    </row>
    <row r="176" spans="1:9" x14ac:dyDescent="0.2">
      <c r="A176">
        <v>12</v>
      </c>
      <c r="B176">
        <v>43</v>
      </c>
      <c r="C176">
        <v>5</v>
      </c>
      <c r="D176">
        <v>8.3788021273125055E-2</v>
      </c>
      <c r="E176">
        <v>1.3593987604443036</v>
      </c>
      <c r="F176">
        <f t="shared" si="2"/>
        <v>0.15483732988552282</v>
      </c>
      <c r="G176" s="1">
        <v>151</v>
      </c>
      <c r="H176" s="1">
        <v>13.206038438556018</v>
      </c>
      <c r="I176" s="1">
        <v>-4.2060384385560177</v>
      </c>
    </row>
    <row r="177" spans="1:9" x14ac:dyDescent="0.2">
      <c r="A177">
        <v>12</v>
      </c>
      <c r="B177">
        <v>19</v>
      </c>
      <c r="C177">
        <v>9</v>
      </c>
      <c r="D177">
        <v>2.6294725303562506E-2</v>
      </c>
      <c r="E177">
        <v>-0.60216255673025643</v>
      </c>
      <c r="F177">
        <f t="shared" si="2"/>
        <v>9.5344606827625251E-3</v>
      </c>
      <c r="G177" s="1">
        <v>152</v>
      </c>
      <c r="H177" s="1">
        <v>12.763327658073502</v>
      </c>
      <c r="I177" s="1">
        <v>-0.76332765807350178</v>
      </c>
    </row>
    <row r="178" spans="1:9" x14ac:dyDescent="0.2">
      <c r="A178">
        <v>12</v>
      </c>
      <c r="B178">
        <v>11</v>
      </c>
      <c r="C178">
        <v>5</v>
      </c>
      <c r="D178">
        <v>0.4262116828291328</v>
      </c>
      <c r="E178">
        <v>-1.0017254021291198</v>
      </c>
      <c r="F178">
        <f t="shared" si="2"/>
        <v>0.4276837247566615</v>
      </c>
      <c r="G178" s="1">
        <v>153</v>
      </c>
      <c r="H178" s="1">
        <v>11.430663702898482</v>
      </c>
      <c r="I178" s="1">
        <v>1.5693362971015183</v>
      </c>
    </row>
    <row r="179" spans="1:9" x14ac:dyDescent="0.2">
      <c r="A179">
        <v>14</v>
      </c>
      <c r="B179">
        <v>43</v>
      </c>
      <c r="C179">
        <v>4</v>
      </c>
      <c r="D179">
        <v>0.21561457526966177</v>
      </c>
      <c r="E179">
        <v>3.4070783092554269</v>
      </c>
      <c r="F179">
        <f t="shared" si="2"/>
        <v>2.5028933621157421</v>
      </c>
      <c r="G179" s="1">
        <v>154</v>
      </c>
      <c r="H179" s="1">
        <v>13.223080792370377</v>
      </c>
      <c r="I179" s="1">
        <v>-1.2230807923703768</v>
      </c>
    </row>
    <row r="180" spans="1:9" x14ac:dyDescent="0.2">
      <c r="A180">
        <v>10</v>
      </c>
      <c r="B180">
        <v>44</v>
      </c>
      <c r="C180">
        <v>3</v>
      </c>
      <c r="D180">
        <v>9.0295568682745603E-2</v>
      </c>
      <c r="E180">
        <v>-0.47145701185302791</v>
      </c>
      <c r="F180">
        <f t="shared" si="2"/>
        <v>2.0070150820010839E-2</v>
      </c>
      <c r="G180" s="1">
        <v>155</v>
      </c>
      <c r="H180" s="1">
        <v>13.522752926419523</v>
      </c>
      <c r="I180" s="1">
        <v>-1.522752926419523</v>
      </c>
    </row>
    <row r="181" spans="1:9" x14ac:dyDescent="0.2">
      <c r="A181">
        <v>12</v>
      </c>
      <c r="B181">
        <v>22</v>
      </c>
      <c r="C181">
        <v>11</v>
      </c>
      <c r="D181">
        <v>0.11277293925123592</v>
      </c>
      <c r="E181">
        <v>-0.47616626411124585</v>
      </c>
      <c r="F181">
        <f t="shared" si="2"/>
        <v>2.5569494689331861E-2</v>
      </c>
      <c r="G181" s="1">
        <v>156</v>
      </c>
      <c r="H181" s="1">
        <v>12.485229491566184</v>
      </c>
      <c r="I181" s="1">
        <v>1.5147705084338163</v>
      </c>
    </row>
    <row r="182" spans="1:9" x14ac:dyDescent="0.2">
      <c r="A182">
        <v>16</v>
      </c>
      <c r="B182">
        <v>3</v>
      </c>
      <c r="C182">
        <v>2</v>
      </c>
      <c r="D182">
        <v>0.12654568015160481</v>
      </c>
      <c r="E182">
        <v>2.5510322036608972</v>
      </c>
      <c r="F182">
        <f t="shared" si="2"/>
        <v>0.82352958667624454</v>
      </c>
      <c r="G182" s="1">
        <v>157</v>
      </c>
      <c r="H182" s="1">
        <v>13.353608698716856</v>
      </c>
      <c r="I182" s="1">
        <v>2.6463913012831437</v>
      </c>
    </row>
    <row r="183" spans="1:9" x14ac:dyDescent="0.2">
      <c r="A183">
        <v>16</v>
      </c>
      <c r="B183">
        <v>3</v>
      </c>
      <c r="C183">
        <v>2</v>
      </c>
      <c r="D183">
        <v>3.9798231243541385E-3</v>
      </c>
      <c r="E183">
        <v>2.5510322036608972</v>
      </c>
      <c r="F183">
        <f t="shared" si="2"/>
        <v>2.5899754845186314E-2</v>
      </c>
      <c r="G183" s="1">
        <v>158</v>
      </c>
      <c r="H183" s="1">
        <v>13.448967796339103</v>
      </c>
      <c r="I183" s="1">
        <v>2.5510322036608972</v>
      </c>
    </row>
    <row r="184" spans="1:9" x14ac:dyDescent="0.2">
      <c r="A184">
        <v>12</v>
      </c>
      <c r="B184">
        <v>41</v>
      </c>
      <c r="C184">
        <v>11</v>
      </c>
      <c r="D184">
        <v>5.1863681009063758E-2</v>
      </c>
      <c r="E184">
        <v>0.92575120741672379</v>
      </c>
      <c r="F184">
        <f t="shared" si="2"/>
        <v>4.4447968037098287E-2</v>
      </c>
      <c r="G184" s="1">
        <v>159</v>
      </c>
      <c r="H184" s="1">
        <v>13.327503117447561</v>
      </c>
      <c r="I184" s="1">
        <v>-4.3275031174475611</v>
      </c>
    </row>
    <row r="185" spans="1:9" x14ac:dyDescent="0.2">
      <c r="A185">
        <v>14</v>
      </c>
      <c r="B185">
        <v>5</v>
      </c>
      <c r="C185">
        <v>0</v>
      </c>
      <c r="D185">
        <v>2.5814849048090858E-4</v>
      </c>
      <c r="E185">
        <v>0.79396156144398233</v>
      </c>
      <c r="F185">
        <f t="shared" si="2"/>
        <v>1.6273034463216529E-4</v>
      </c>
      <c r="G185" s="1">
        <v>160</v>
      </c>
      <c r="H185" s="1">
        <v>13.470541763880933</v>
      </c>
      <c r="I185" s="1">
        <v>4.5294582361190674</v>
      </c>
    </row>
    <row r="186" spans="1:9" x14ac:dyDescent="0.2">
      <c r="A186">
        <v>12</v>
      </c>
      <c r="B186">
        <v>14</v>
      </c>
      <c r="C186">
        <v>11</v>
      </c>
      <c r="D186">
        <v>6.3527913803171762E-3</v>
      </c>
      <c r="E186">
        <v>-1.0664473047546021</v>
      </c>
      <c r="F186">
        <f t="shared" si="2"/>
        <v>7.2250922360870351E-3</v>
      </c>
      <c r="G186" s="1">
        <v>161</v>
      </c>
      <c r="H186" s="1">
        <v>13.501178958877695</v>
      </c>
      <c r="I186" s="1">
        <v>-3.5011789588776949</v>
      </c>
    </row>
    <row r="187" spans="1:9" x14ac:dyDescent="0.2">
      <c r="A187">
        <v>12</v>
      </c>
      <c r="B187">
        <v>24</v>
      </c>
      <c r="C187">
        <v>16</v>
      </c>
      <c r="D187">
        <v>1.5474588525546584</v>
      </c>
      <c r="E187">
        <v>-0.56699374800602342</v>
      </c>
      <c r="F187">
        <f t="shared" si="2"/>
        <v>0.49748002799574664</v>
      </c>
      <c r="G187" s="1">
        <v>162</v>
      </c>
      <c r="H187" s="1">
        <v>13.501178958877695</v>
      </c>
      <c r="I187" s="1">
        <v>-3.5011789588776949</v>
      </c>
    </row>
    <row r="188" spans="1:9" x14ac:dyDescent="0.2">
      <c r="A188">
        <v>12</v>
      </c>
      <c r="B188">
        <v>28</v>
      </c>
      <c r="C188">
        <v>8</v>
      </c>
      <c r="D188">
        <v>0.22635366346300115</v>
      </c>
      <c r="E188">
        <v>0.10958316280464153</v>
      </c>
      <c r="F188">
        <f t="shared" si="2"/>
        <v>2.7181610798142622E-3</v>
      </c>
      <c r="G188" s="1">
        <v>163</v>
      </c>
      <c r="H188" s="1">
        <v>11.747378190761989</v>
      </c>
      <c r="I188" s="1">
        <v>1.2526218092380113</v>
      </c>
    </row>
    <row r="189" spans="1:9" x14ac:dyDescent="0.2">
      <c r="A189">
        <v>12</v>
      </c>
      <c r="B189">
        <v>25</v>
      </c>
      <c r="C189">
        <v>8</v>
      </c>
      <c r="D189">
        <v>0.22500829364145081</v>
      </c>
      <c r="E189">
        <v>-0.11177222743661552</v>
      </c>
      <c r="F189">
        <f t="shared" si="2"/>
        <v>2.8110355486003699E-3</v>
      </c>
      <c r="G189" s="1">
        <v>164</v>
      </c>
      <c r="H189" s="1">
        <v>10.297781170422896</v>
      </c>
      <c r="I189" s="1">
        <v>1.7022188295771041</v>
      </c>
    </row>
    <row r="190" spans="1:9" x14ac:dyDescent="0.2">
      <c r="A190">
        <v>12</v>
      </c>
      <c r="B190">
        <v>3</v>
      </c>
      <c r="C190">
        <v>0</v>
      </c>
      <c r="D190">
        <v>8.0252315753439035E-3</v>
      </c>
      <c r="E190">
        <v>-1.3536086987168563</v>
      </c>
      <c r="F190">
        <f t="shared" si="2"/>
        <v>1.4704282792097824E-2</v>
      </c>
      <c r="G190" s="1">
        <v>165</v>
      </c>
      <c r="H190" s="1">
        <v>12.663436946723785</v>
      </c>
      <c r="I190" s="1">
        <v>5.3365630532762154</v>
      </c>
    </row>
    <row r="191" spans="1:9" x14ac:dyDescent="0.2">
      <c r="A191">
        <v>12</v>
      </c>
      <c r="B191">
        <v>11</v>
      </c>
      <c r="C191">
        <v>0</v>
      </c>
      <c r="D191">
        <v>6.5752054804500432E-3</v>
      </c>
      <c r="E191">
        <v>-0.76332765807350178</v>
      </c>
      <c r="F191">
        <f t="shared" si="2"/>
        <v>3.8311691489000326E-3</v>
      </c>
      <c r="G191" s="1">
        <v>166</v>
      </c>
      <c r="H191" s="1">
        <v>13.713471121664018</v>
      </c>
      <c r="I191" s="1">
        <v>-0.71347112166401772</v>
      </c>
    </row>
    <row r="192" spans="1:9" x14ac:dyDescent="0.2">
      <c r="A192">
        <v>12</v>
      </c>
      <c r="B192">
        <v>7</v>
      </c>
      <c r="C192">
        <v>6</v>
      </c>
      <c r="D192">
        <v>8.8325160864784799E-2</v>
      </c>
      <c r="E192">
        <v>-1.3445454712619203</v>
      </c>
      <c r="F192">
        <f t="shared" si="2"/>
        <v>0.15967444876976125</v>
      </c>
      <c r="G192" s="1">
        <v>167</v>
      </c>
      <c r="H192" s="1">
        <v>10.128636942720227</v>
      </c>
      <c r="I192" s="1">
        <v>1.8713630572797726</v>
      </c>
    </row>
    <row r="193" spans="1:9" x14ac:dyDescent="0.2">
      <c r="A193">
        <v>16</v>
      </c>
      <c r="B193">
        <v>9</v>
      </c>
      <c r="C193">
        <v>2</v>
      </c>
      <c r="D193">
        <v>2.9880377562406048E-5</v>
      </c>
      <c r="E193">
        <v>2.9937429841434131</v>
      </c>
      <c r="F193">
        <f t="shared" si="2"/>
        <v>2.678027959085766E-4</v>
      </c>
      <c r="G193" s="1">
        <v>168</v>
      </c>
      <c r="H193" s="1">
        <v>13.370651052531215</v>
      </c>
      <c r="I193" s="1">
        <v>-0.37065105253121544</v>
      </c>
    </row>
    <row r="194" spans="1:9" x14ac:dyDescent="0.2">
      <c r="A194">
        <v>16</v>
      </c>
      <c r="B194">
        <v>5</v>
      </c>
      <c r="C194">
        <v>0</v>
      </c>
      <c r="D194">
        <v>0.1843463503782809</v>
      </c>
      <c r="E194">
        <v>2.7939615614439823</v>
      </c>
      <c r="F194">
        <f t="shared" si="2"/>
        <v>1.4390483897240041</v>
      </c>
      <c r="G194" s="1">
        <v>169</v>
      </c>
      <c r="H194" s="1">
        <v>12.984683048314759</v>
      </c>
      <c r="I194" s="1">
        <v>1.5316951685241165E-2</v>
      </c>
    </row>
    <row r="195" spans="1:9" x14ac:dyDescent="0.2">
      <c r="A195">
        <v>14</v>
      </c>
      <c r="B195">
        <v>9</v>
      </c>
      <c r="C195">
        <v>3</v>
      </c>
      <c r="D195">
        <v>2.1100836600956508E-2</v>
      </c>
      <c r="E195">
        <v>0.94606343533228987</v>
      </c>
      <c r="F195">
        <f t="shared" ref="F195:F258" si="3">E195^2*D195</f>
        <v>1.8886008887488197E-2</v>
      </c>
      <c r="G195" s="1">
        <v>170</v>
      </c>
      <c r="H195" s="1">
        <v>12.731606361981221</v>
      </c>
      <c r="I195" s="1">
        <v>0.2683936380187788</v>
      </c>
    </row>
    <row r="196" spans="1:9" x14ac:dyDescent="0.2">
      <c r="A196">
        <v>11</v>
      </c>
      <c r="B196">
        <v>1</v>
      </c>
      <c r="C196">
        <v>0</v>
      </c>
      <c r="D196">
        <v>5.4124362754293713E-2</v>
      </c>
      <c r="E196">
        <v>-2.5011789588776949</v>
      </c>
      <c r="F196">
        <f t="shared" si="3"/>
        <v>0.33859639443401468</v>
      </c>
      <c r="G196" s="1">
        <v>171</v>
      </c>
      <c r="H196" s="1">
        <v>12.949514239590526</v>
      </c>
      <c r="I196" s="1">
        <v>5.0504857604094742</v>
      </c>
    </row>
    <row r="197" spans="1:9" x14ac:dyDescent="0.2">
      <c r="A197">
        <v>16</v>
      </c>
      <c r="B197">
        <v>2</v>
      </c>
      <c r="C197">
        <v>1</v>
      </c>
      <c r="D197">
        <v>2.0655830969162257E-3</v>
      </c>
      <c r="E197">
        <v>2.5249266223916003</v>
      </c>
      <c r="F197">
        <f t="shared" si="3"/>
        <v>1.3168617827282781E-2</v>
      </c>
      <c r="G197" s="1">
        <v>172</v>
      </c>
      <c r="H197" s="1">
        <v>13.032362597125882</v>
      </c>
      <c r="I197" s="1">
        <v>-1.0323625971258821</v>
      </c>
    </row>
    <row r="198" spans="1:9" x14ac:dyDescent="0.2">
      <c r="A198">
        <v>12</v>
      </c>
      <c r="B198">
        <v>13</v>
      </c>
      <c r="C198">
        <v>0</v>
      </c>
      <c r="D198">
        <v>0.15233381941662047</v>
      </c>
      <c r="E198">
        <v>-0.61575739791266138</v>
      </c>
      <c r="F198">
        <f t="shared" si="3"/>
        <v>5.7758460335120505E-2</v>
      </c>
      <c r="G198" s="1">
        <v>173</v>
      </c>
      <c r="H198" s="1">
        <v>12.64984210554138</v>
      </c>
      <c r="I198" s="1">
        <v>-0.64984210554137967</v>
      </c>
    </row>
    <row r="199" spans="1:9" x14ac:dyDescent="0.2">
      <c r="A199">
        <v>12</v>
      </c>
      <c r="B199">
        <v>10</v>
      </c>
      <c r="C199">
        <v>2</v>
      </c>
      <c r="D199">
        <v>0.53102094499765329</v>
      </c>
      <c r="E199">
        <v>-0.93247188577616669</v>
      </c>
      <c r="F199">
        <f t="shared" si="3"/>
        <v>0.46172473898755456</v>
      </c>
      <c r="G199" s="1">
        <v>174</v>
      </c>
      <c r="H199" s="1">
        <v>13.69189715412219</v>
      </c>
      <c r="I199" s="1">
        <v>-0.69189715412218966</v>
      </c>
    </row>
    <row r="200" spans="1:9" x14ac:dyDescent="0.2">
      <c r="A200">
        <v>17</v>
      </c>
      <c r="B200">
        <v>5</v>
      </c>
      <c r="C200">
        <v>3</v>
      </c>
      <c r="D200">
        <v>0.13463437099693404</v>
      </c>
      <c r="E200">
        <v>3.6509229150106126</v>
      </c>
      <c r="F200">
        <f t="shared" si="3"/>
        <v>1.7945735916826004</v>
      </c>
      <c r="G200" s="1">
        <v>175</v>
      </c>
      <c r="H200" s="1">
        <v>10.640601239555696</v>
      </c>
      <c r="I200" s="1">
        <v>1.3593987604443036</v>
      </c>
    </row>
    <row r="201" spans="1:9" x14ac:dyDescent="0.2">
      <c r="A201">
        <v>12</v>
      </c>
      <c r="B201">
        <v>30</v>
      </c>
      <c r="C201">
        <v>8</v>
      </c>
      <c r="D201">
        <v>0.51691383262241297</v>
      </c>
      <c r="E201">
        <v>0.25715342296548194</v>
      </c>
      <c r="F201">
        <f t="shared" si="3"/>
        <v>3.4182417415202143E-2</v>
      </c>
      <c r="G201" s="1">
        <v>176</v>
      </c>
      <c r="H201" s="1">
        <v>12.602162556730256</v>
      </c>
      <c r="I201" s="1">
        <v>-0.60216255673025643</v>
      </c>
    </row>
    <row r="202" spans="1:9" x14ac:dyDescent="0.2">
      <c r="A202">
        <v>12</v>
      </c>
      <c r="B202">
        <v>31</v>
      </c>
      <c r="C202">
        <v>19</v>
      </c>
      <c r="D202">
        <v>5.0698033982684398E-5</v>
      </c>
      <c r="E202">
        <v>-0.19353648387645883</v>
      </c>
      <c r="F202">
        <f t="shared" si="3"/>
        <v>1.8989643491038627E-6</v>
      </c>
      <c r="G202" s="1">
        <v>177</v>
      </c>
      <c r="H202" s="1">
        <v>13.00172540212912</v>
      </c>
      <c r="I202" s="1">
        <v>-1.0017254021291198</v>
      </c>
    </row>
    <row r="203" spans="1:9" x14ac:dyDescent="0.2">
      <c r="A203">
        <v>16</v>
      </c>
      <c r="B203">
        <v>1</v>
      </c>
      <c r="C203">
        <v>2</v>
      </c>
      <c r="D203">
        <v>0.13247766564339492</v>
      </c>
      <c r="E203">
        <v>2.4034619435000586</v>
      </c>
      <c r="F203">
        <f t="shared" si="3"/>
        <v>0.76527436678646188</v>
      </c>
      <c r="G203" s="1">
        <v>178</v>
      </c>
      <c r="H203" s="1">
        <v>10.592921690744573</v>
      </c>
      <c r="I203" s="1">
        <v>3.4070783092554269</v>
      </c>
    </row>
    <row r="204" spans="1:9" x14ac:dyDescent="0.2">
      <c r="A204">
        <v>8</v>
      </c>
      <c r="B204">
        <v>9</v>
      </c>
      <c r="C204">
        <v>0</v>
      </c>
      <c r="D204">
        <v>1.5497851431135401</v>
      </c>
      <c r="E204">
        <v>-4.9108979182343404</v>
      </c>
      <c r="F204">
        <f t="shared" si="3"/>
        <v>37.376041777152942</v>
      </c>
      <c r="G204" s="1">
        <v>179</v>
      </c>
      <c r="H204" s="1">
        <v>10.471457011853028</v>
      </c>
      <c r="I204" s="1">
        <v>-0.47145701185302791</v>
      </c>
    </row>
    <row r="205" spans="1:9" x14ac:dyDescent="0.2">
      <c r="A205">
        <v>12</v>
      </c>
      <c r="B205">
        <v>10</v>
      </c>
      <c r="C205">
        <v>0</v>
      </c>
      <c r="D205">
        <v>9.9084492068462607E-2</v>
      </c>
      <c r="E205">
        <v>-0.83711278815392021</v>
      </c>
      <c r="F205">
        <f t="shared" si="3"/>
        <v>6.9434232666702997E-2</v>
      </c>
      <c r="G205" s="1">
        <v>180</v>
      </c>
      <c r="H205" s="1">
        <v>12.476166264111246</v>
      </c>
      <c r="I205" s="1">
        <v>-0.47616626411124585</v>
      </c>
    </row>
    <row r="206" spans="1:9" x14ac:dyDescent="0.2">
      <c r="A206">
        <v>12</v>
      </c>
      <c r="B206">
        <v>38</v>
      </c>
      <c r="C206">
        <v>0</v>
      </c>
      <c r="D206">
        <v>0.19953843199547444</v>
      </c>
      <c r="E206">
        <v>1.2288708540978242</v>
      </c>
      <c r="F206">
        <f t="shared" si="3"/>
        <v>0.30132769048463826</v>
      </c>
      <c r="G206" s="1">
        <v>181</v>
      </c>
      <c r="H206" s="1">
        <v>13.448967796339103</v>
      </c>
      <c r="I206" s="1">
        <v>2.5510322036608972</v>
      </c>
    </row>
    <row r="207" spans="1:9" x14ac:dyDescent="0.2">
      <c r="A207">
        <v>12</v>
      </c>
      <c r="B207">
        <v>19</v>
      </c>
      <c r="C207">
        <v>6</v>
      </c>
      <c r="D207">
        <v>2.5105181636172629E-2</v>
      </c>
      <c r="E207">
        <v>-0.45912391029688671</v>
      </c>
      <c r="F207">
        <f t="shared" si="3"/>
        <v>5.2920408634375797E-3</v>
      </c>
      <c r="G207" s="1">
        <v>182</v>
      </c>
      <c r="H207" s="1">
        <v>13.448967796339103</v>
      </c>
      <c r="I207" s="1">
        <v>2.5510322036608972</v>
      </c>
    </row>
    <row r="208" spans="1:9" x14ac:dyDescent="0.2">
      <c r="A208">
        <v>16</v>
      </c>
      <c r="B208">
        <v>5</v>
      </c>
      <c r="C208">
        <v>0</v>
      </c>
      <c r="D208">
        <v>0.13427967583541026</v>
      </c>
      <c r="E208">
        <v>2.7939615614439823</v>
      </c>
      <c r="F208">
        <f t="shared" si="3"/>
        <v>1.0482168531521669</v>
      </c>
      <c r="G208" s="1">
        <v>183</v>
      </c>
      <c r="H208" s="1">
        <v>11.074248792583276</v>
      </c>
      <c r="I208" s="1">
        <v>0.92575120741672379</v>
      </c>
    </row>
    <row r="209" spans="1:9" x14ac:dyDescent="0.2">
      <c r="A209">
        <v>12</v>
      </c>
      <c r="B209">
        <v>26</v>
      </c>
      <c r="C209">
        <v>2</v>
      </c>
      <c r="D209">
        <v>0.29100724996694122</v>
      </c>
      <c r="E209">
        <v>0.24809019551054412</v>
      </c>
      <c r="F209">
        <f t="shared" si="3"/>
        <v>1.7911131052929172E-2</v>
      </c>
      <c r="G209" s="1">
        <v>184</v>
      </c>
      <c r="H209" s="1">
        <v>13.206038438556018</v>
      </c>
      <c r="I209" s="1">
        <v>0.79396156144398233</v>
      </c>
    </row>
    <row r="210" spans="1:9" x14ac:dyDescent="0.2">
      <c r="A210">
        <v>12</v>
      </c>
      <c r="B210">
        <v>35</v>
      </c>
      <c r="C210">
        <v>12</v>
      </c>
      <c r="D210">
        <v>3.49662368250843E-4</v>
      </c>
      <c r="E210">
        <v>0.43536087812308466</v>
      </c>
      <c r="F210">
        <f t="shared" si="3"/>
        <v>6.627468855412776E-5</v>
      </c>
      <c r="G210" s="1">
        <v>185</v>
      </c>
      <c r="H210" s="1">
        <v>13.066447304754602</v>
      </c>
      <c r="I210" s="1">
        <v>-1.0664473047546021</v>
      </c>
    </row>
    <row r="211" spans="1:9" x14ac:dyDescent="0.2">
      <c r="A211">
        <v>9</v>
      </c>
      <c r="B211">
        <v>2</v>
      </c>
      <c r="C211">
        <v>0</v>
      </c>
      <c r="D211">
        <v>1.6284535556495738E-2</v>
      </c>
      <c r="E211">
        <v>-4.4273938287972765</v>
      </c>
      <c r="F211">
        <f t="shared" si="3"/>
        <v>0.31920647150104142</v>
      </c>
      <c r="G211" s="1">
        <v>186</v>
      </c>
      <c r="H211" s="1">
        <v>12.566993748006023</v>
      </c>
      <c r="I211" s="1">
        <v>-0.56699374800602342</v>
      </c>
    </row>
    <row r="212" spans="1:9" x14ac:dyDescent="0.2">
      <c r="A212">
        <v>13</v>
      </c>
      <c r="B212">
        <v>1</v>
      </c>
      <c r="C212">
        <v>2</v>
      </c>
      <c r="D212">
        <v>0.26769345946319933</v>
      </c>
      <c r="E212">
        <v>-0.5965380564999414</v>
      </c>
      <c r="F212">
        <f t="shared" si="3"/>
        <v>9.5260766168600811E-2</v>
      </c>
      <c r="G212" s="1">
        <v>187</v>
      </c>
      <c r="H212" s="1">
        <v>11.890416837195358</v>
      </c>
      <c r="I212" s="1">
        <v>0.10958316280464153</v>
      </c>
    </row>
    <row r="213" spans="1:9" x14ac:dyDescent="0.2">
      <c r="A213">
        <v>16</v>
      </c>
      <c r="B213">
        <v>19</v>
      </c>
      <c r="C213">
        <v>10</v>
      </c>
      <c r="D213">
        <v>0.91620178589674761</v>
      </c>
      <c r="E213">
        <v>3.3501578944586203</v>
      </c>
      <c r="F213">
        <f t="shared" si="3"/>
        <v>10.283043808407072</v>
      </c>
      <c r="G213" s="1">
        <v>188</v>
      </c>
      <c r="H213" s="1">
        <v>12.111772227436616</v>
      </c>
      <c r="I213" s="1">
        <v>-0.11177222743661552</v>
      </c>
    </row>
    <row r="214" spans="1:9" x14ac:dyDescent="0.2">
      <c r="A214">
        <v>14</v>
      </c>
      <c r="B214">
        <v>3</v>
      </c>
      <c r="C214">
        <v>2</v>
      </c>
      <c r="D214">
        <v>0.28159031468038781</v>
      </c>
      <c r="E214">
        <v>0.55103220366089722</v>
      </c>
      <c r="F214">
        <f t="shared" si="3"/>
        <v>8.5501094618695414E-2</v>
      </c>
      <c r="G214" s="1">
        <v>189</v>
      </c>
      <c r="H214" s="1">
        <v>13.353608698716856</v>
      </c>
      <c r="I214" s="1">
        <v>-1.3536086987168563</v>
      </c>
    </row>
    <row r="215" spans="1:9" x14ac:dyDescent="0.2">
      <c r="A215">
        <v>8</v>
      </c>
      <c r="B215">
        <v>36</v>
      </c>
      <c r="C215">
        <v>24</v>
      </c>
      <c r="D215">
        <v>8.8503478374554578E-2</v>
      </c>
      <c r="E215">
        <v>-4.0630085775299776</v>
      </c>
      <c r="F215">
        <f t="shared" si="3"/>
        <v>1.461018846187536</v>
      </c>
      <c r="G215" s="1">
        <v>190</v>
      </c>
      <c r="H215" s="1">
        <v>12.763327658073502</v>
      </c>
      <c r="I215" s="1">
        <v>-0.76332765807350178</v>
      </c>
    </row>
    <row r="216" spans="1:9" x14ac:dyDescent="0.2">
      <c r="A216">
        <v>14</v>
      </c>
      <c r="B216">
        <v>29</v>
      </c>
      <c r="C216">
        <v>24</v>
      </c>
      <c r="D216">
        <v>4.2843920698110244E-2</v>
      </c>
      <c r="E216">
        <v>1.4204955119070846</v>
      </c>
      <c r="F216">
        <f t="shared" si="3"/>
        <v>8.6450784486125143E-2</v>
      </c>
      <c r="G216" s="1">
        <v>191</v>
      </c>
      <c r="H216" s="1">
        <v>13.34454547126192</v>
      </c>
      <c r="I216" s="1">
        <v>-1.3445454712619203</v>
      </c>
    </row>
    <row r="217" spans="1:9" x14ac:dyDescent="0.2">
      <c r="A217">
        <v>13</v>
      </c>
      <c r="B217">
        <v>1</v>
      </c>
      <c r="C217">
        <v>2</v>
      </c>
      <c r="D217">
        <v>7.6302435769546498E-2</v>
      </c>
      <c r="E217">
        <v>-0.5965380564999414</v>
      </c>
      <c r="F217">
        <f t="shared" si="3"/>
        <v>2.7152805699896799E-2</v>
      </c>
      <c r="G217" s="1">
        <v>192</v>
      </c>
      <c r="H217" s="1">
        <v>13.006257015856587</v>
      </c>
      <c r="I217" s="1">
        <v>2.9937429841434131</v>
      </c>
    </row>
    <row r="218" spans="1:9" x14ac:dyDescent="0.2">
      <c r="A218">
        <v>12</v>
      </c>
      <c r="B218">
        <v>38</v>
      </c>
      <c r="C218">
        <v>3</v>
      </c>
      <c r="D218">
        <v>0.23073888133209061</v>
      </c>
      <c r="E218">
        <v>1.0858322076644544</v>
      </c>
      <c r="F218">
        <f t="shared" si="3"/>
        <v>0.27204842856310923</v>
      </c>
      <c r="G218" s="1">
        <v>193</v>
      </c>
      <c r="H218" s="1">
        <v>13.206038438556018</v>
      </c>
      <c r="I218" s="1">
        <v>2.7939615614439823</v>
      </c>
    </row>
    <row r="219" spans="1:9" x14ac:dyDescent="0.2">
      <c r="A219">
        <v>18</v>
      </c>
      <c r="B219">
        <v>1</v>
      </c>
      <c r="C219">
        <v>2</v>
      </c>
      <c r="D219">
        <v>0.44539742646156538</v>
      </c>
      <c r="E219">
        <v>4.4034619435000586</v>
      </c>
      <c r="F219">
        <f t="shared" si="3"/>
        <v>8.6364685927918146</v>
      </c>
      <c r="G219" s="1">
        <v>194</v>
      </c>
      <c r="H219" s="1">
        <v>13.05393656466771</v>
      </c>
      <c r="I219" s="1">
        <v>0.94606343533228987</v>
      </c>
    </row>
    <row r="220" spans="1:9" x14ac:dyDescent="0.2">
      <c r="A220">
        <v>9</v>
      </c>
      <c r="B220">
        <v>29</v>
      </c>
      <c r="C220">
        <v>0</v>
      </c>
      <c r="D220">
        <v>2.8598534186185477E-3</v>
      </c>
      <c r="E220">
        <v>-2.4351953166259506</v>
      </c>
      <c r="F220">
        <f t="shared" si="3"/>
        <v>1.695943476471045E-2</v>
      </c>
      <c r="G220" s="1">
        <v>195</v>
      </c>
      <c r="H220" s="1">
        <v>13.501178958877695</v>
      </c>
      <c r="I220" s="1">
        <v>-2.5011789588776949</v>
      </c>
    </row>
    <row r="221" spans="1:9" x14ac:dyDescent="0.2">
      <c r="A221">
        <v>8</v>
      </c>
      <c r="B221">
        <v>36</v>
      </c>
      <c r="C221">
        <v>15</v>
      </c>
      <c r="D221">
        <v>6.9199178481088697E-2</v>
      </c>
      <c r="E221">
        <v>-3.6338926382298666</v>
      </c>
      <c r="F221">
        <f t="shared" si="3"/>
        <v>0.9137873105661708</v>
      </c>
      <c r="G221" s="1">
        <v>196</v>
      </c>
      <c r="H221" s="1">
        <v>13.4750733776084</v>
      </c>
      <c r="I221" s="1">
        <v>2.5249266223916003</v>
      </c>
    </row>
    <row r="222" spans="1:9" x14ac:dyDescent="0.2">
      <c r="A222">
        <v>8</v>
      </c>
      <c r="B222">
        <v>4</v>
      </c>
      <c r="C222">
        <v>0</v>
      </c>
      <c r="D222">
        <v>4.6520920406325189E-2</v>
      </c>
      <c r="E222">
        <v>-5.2798235686364379</v>
      </c>
      <c r="F222">
        <f t="shared" si="3"/>
        <v>1.2968421550699101</v>
      </c>
      <c r="G222" s="1">
        <v>197</v>
      </c>
      <c r="H222" s="1">
        <v>12.615757397912661</v>
      </c>
      <c r="I222" s="1">
        <v>-0.61575739791266138</v>
      </c>
    </row>
    <row r="223" spans="1:9" x14ac:dyDescent="0.2">
      <c r="A223">
        <v>12</v>
      </c>
      <c r="B223">
        <v>45</v>
      </c>
      <c r="C223">
        <v>4</v>
      </c>
      <c r="D223">
        <v>0.21109785599679198</v>
      </c>
      <c r="E223">
        <v>1.5546485694162655</v>
      </c>
      <c r="F223">
        <f t="shared" si="3"/>
        <v>0.51020920010297999</v>
      </c>
      <c r="G223" s="1">
        <v>198</v>
      </c>
      <c r="H223" s="1">
        <v>12.932471885776167</v>
      </c>
      <c r="I223" s="1">
        <v>-0.93247188577616669</v>
      </c>
    </row>
    <row r="224" spans="1:9" x14ac:dyDescent="0.2">
      <c r="A224">
        <v>14</v>
      </c>
      <c r="B224">
        <v>22</v>
      </c>
      <c r="C224">
        <v>3</v>
      </c>
      <c r="D224">
        <v>0.11788033556585444</v>
      </c>
      <c r="E224">
        <v>1.9052701263777436</v>
      </c>
      <c r="F224">
        <f t="shared" si="3"/>
        <v>0.42791201363888209</v>
      </c>
      <c r="G224" s="1">
        <v>199</v>
      </c>
      <c r="H224" s="1">
        <v>13.349077084989387</v>
      </c>
      <c r="I224" s="1">
        <v>3.6509229150106126</v>
      </c>
    </row>
    <row r="225" spans="1:9" x14ac:dyDescent="0.2">
      <c r="A225">
        <v>12</v>
      </c>
      <c r="B225">
        <v>20</v>
      </c>
      <c r="C225">
        <v>4</v>
      </c>
      <c r="D225">
        <v>9.4025314906980503E-2</v>
      </c>
      <c r="E225">
        <v>-0.28997968259422002</v>
      </c>
      <c r="F225">
        <f t="shared" si="3"/>
        <v>7.9064210192140248E-3</v>
      </c>
      <c r="G225" s="1">
        <v>200</v>
      </c>
      <c r="H225" s="1">
        <v>11.742846577034518</v>
      </c>
      <c r="I225" s="1">
        <v>0.25715342296548194</v>
      </c>
    </row>
    <row r="226" spans="1:9" x14ac:dyDescent="0.2">
      <c r="A226">
        <v>16</v>
      </c>
      <c r="B226">
        <v>5</v>
      </c>
      <c r="C226">
        <v>0</v>
      </c>
      <c r="D226">
        <v>3.0418067189731317E-3</v>
      </c>
      <c r="E226">
        <v>2.7939615614439823</v>
      </c>
      <c r="F226">
        <f t="shared" si="3"/>
        <v>2.3745016116715385E-2</v>
      </c>
      <c r="G226" s="1">
        <v>201</v>
      </c>
      <c r="H226" s="1">
        <v>12.193536483876459</v>
      </c>
      <c r="I226" s="1">
        <v>-0.19353648387645883</v>
      </c>
    </row>
    <row r="227" spans="1:9" x14ac:dyDescent="0.2">
      <c r="A227">
        <v>8</v>
      </c>
      <c r="B227">
        <v>15</v>
      </c>
      <c r="C227">
        <v>2</v>
      </c>
      <c r="D227">
        <v>2.0014299480725418E-3</v>
      </c>
      <c r="E227">
        <v>-4.5635462353740692</v>
      </c>
      <c r="F227">
        <f t="shared" si="3"/>
        <v>4.1681688517921436E-2</v>
      </c>
      <c r="G227" s="1">
        <v>202</v>
      </c>
      <c r="H227" s="1">
        <v>13.596538056499941</v>
      </c>
      <c r="I227" s="1">
        <v>2.4034619435000586</v>
      </c>
    </row>
    <row r="228" spans="1:9" x14ac:dyDescent="0.2">
      <c r="A228">
        <v>13</v>
      </c>
      <c r="B228">
        <v>10</v>
      </c>
      <c r="C228">
        <v>2</v>
      </c>
      <c r="D228">
        <v>3.1024284378212814E-2</v>
      </c>
      <c r="E228">
        <v>6.7528114223833313E-2</v>
      </c>
      <c r="F228">
        <f t="shared" si="3"/>
        <v>1.4147217041628624E-4</v>
      </c>
      <c r="G228" s="1">
        <v>203</v>
      </c>
      <c r="H228" s="1">
        <v>12.91089791823434</v>
      </c>
      <c r="I228" s="1">
        <v>-4.9108979182343404</v>
      </c>
    </row>
    <row r="229" spans="1:9" x14ac:dyDescent="0.2">
      <c r="A229">
        <v>9</v>
      </c>
      <c r="B229">
        <v>3</v>
      </c>
      <c r="C229">
        <v>0</v>
      </c>
      <c r="D229">
        <v>6.9545437527343578E-4</v>
      </c>
      <c r="E229">
        <v>-4.3536086987168563</v>
      </c>
      <c r="F229">
        <f t="shared" si="3"/>
        <v>1.318157873502138E-2</v>
      </c>
      <c r="G229" s="1">
        <v>204</v>
      </c>
      <c r="H229" s="1">
        <v>12.83711278815392</v>
      </c>
      <c r="I229" s="1">
        <v>-0.83711278815392021</v>
      </c>
    </row>
    <row r="230" spans="1:9" x14ac:dyDescent="0.2">
      <c r="A230">
        <v>16</v>
      </c>
      <c r="B230">
        <v>16</v>
      </c>
      <c r="C230">
        <v>7</v>
      </c>
      <c r="D230">
        <v>1.327465864783639</v>
      </c>
      <c r="E230">
        <v>3.2718411506507312</v>
      </c>
      <c r="F230">
        <f t="shared" si="3"/>
        <v>14.210448428186814</v>
      </c>
      <c r="G230" s="1">
        <v>205</v>
      </c>
      <c r="H230" s="1">
        <v>10.771129145902176</v>
      </c>
      <c r="I230" s="1">
        <v>1.2288708540978242</v>
      </c>
    </row>
    <row r="231" spans="1:9" x14ac:dyDescent="0.2">
      <c r="A231">
        <v>12</v>
      </c>
      <c r="B231">
        <v>38</v>
      </c>
      <c r="C231">
        <v>1</v>
      </c>
      <c r="D231">
        <v>0.3967082794141279</v>
      </c>
      <c r="E231">
        <v>1.1811913052867009</v>
      </c>
      <c r="F231">
        <f t="shared" si="3"/>
        <v>0.55349250885039303</v>
      </c>
      <c r="G231" s="1">
        <v>206</v>
      </c>
      <c r="H231" s="1">
        <v>12.459123910296887</v>
      </c>
      <c r="I231" s="1">
        <v>-0.45912391029688671</v>
      </c>
    </row>
    <row r="232" spans="1:9" x14ac:dyDescent="0.2">
      <c r="A232">
        <v>15</v>
      </c>
      <c r="B232">
        <v>33</v>
      </c>
      <c r="C232">
        <v>26</v>
      </c>
      <c r="D232">
        <v>6.485943400305548E-2</v>
      </c>
      <c r="E232">
        <v>2.6202769346065153</v>
      </c>
      <c r="F232">
        <f t="shared" si="3"/>
        <v>0.44531522369123661</v>
      </c>
      <c r="G232" s="1">
        <v>207</v>
      </c>
      <c r="H232" s="1">
        <v>13.206038438556018</v>
      </c>
      <c r="I232" s="1">
        <v>2.7939615614439823</v>
      </c>
    </row>
    <row r="233" spans="1:9" x14ac:dyDescent="0.2">
      <c r="A233">
        <v>11</v>
      </c>
      <c r="B233">
        <v>2</v>
      </c>
      <c r="C233">
        <v>0</v>
      </c>
      <c r="D233">
        <v>4.256312889365834E-2</v>
      </c>
      <c r="E233">
        <v>-2.4273938287972765</v>
      </c>
      <c r="F233">
        <f t="shared" si="3"/>
        <v>0.25079220464640961</v>
      </c>
      <c r="G233" s="1">
        <v>208</v>
      </c>
      <c r="H233" s="1">
        <v>11.751909804489456</v>
      </c>
      <c r="I233" s="1">
        <v>0.24809019551054412</v>
      </c>
    </row>
    <row r="234" spans="1:9" x14ac:dyDescent="0.2">
      <c r="A234">
        <v>14</v>
      </c>
      <c r="B234">
        <v>6</v>
      </c>
      <c r="C234">
        <v>5</v>
      </c>
      <c r="D234">
        <v>1.7116213360597811E-3</v>
      </c>
      <c r="E234">
        <v>0.62934894746878456</v>
      </c>
      <c r="F234">
        <f t="shared" si="3"/>
        <v>6.7793914597784484E-4</v>
      </c>
      <c r="G234" s="1">
        <v>209</v>
      </c>
      <c r="H234" s="1">
        <v>11.564639121876915</v>
      </c>
      <c r="I234" s="1">
        <v>0.43536087812308466</v>
      </c>
    </row>
    <row r="235" spans="1:9" x14ac:dyDescent="0.2">
      <c r="A235">
        <v>12</v>
      </c>
      <c r="B235">
        <v>19</v>
      </c>
      <c r="C235">
        <v>3</v>
      </c>
      <c r="D235">
        <v>0.14274249111328513</v>
      </c>
      <c r="E235">
        <v>-0.31608526386351521</v>
      </c>
      <c r="F235">
        <f t="shared" si="3"/>
        <v>1.4261387160944633E-2</v>
      </c>
      <c r="G235" s="1">
        <v>210</v>
      </c>
      <c r="H235" s="1">
        <v>13.427393828797276</v>
      </c>
      <c r="I235" s="1">
        <v>-4.4273938287972765</v>
      </c>
    </row>
    <row r="236" spans="1:9" x14ac:dyDescent="0.2">
      <c r="A236">
        <v>12</v>
      </c>
      <c r="B236">
        <v>29</v>
      </c>
      <c r="C236">
        <v>0</v>
      </c>
      <c r="D236">
        <v>0.63101660691481209</v>
      </c>
      <c r="E236">
        <v>0.56480468337404943</v>
      </c>
      <c r="F236">
        <f t="shared" si="3"/>
        <v>0.20129703013569422</v>
      </c>
      <c r="G236" s="1">
        <v>211</v>
      </c>
      <c r="H236" s="1">
        <v>13.596538056499941</v>
      </c>
      <c r="I236" s="1">
        <v>-0.5965380564999414</v>
      </c>
    </row>
    <row r="237" spans="1:9" x14ac:dyDescent="0.2">
      <c r="A237">
        <v>12</v>
      </c>
      <c r="B237">
        <v>2</v>
      </c>
      <c r="C237">
        <v>0</v>
      </c>
      <c r="D237">
        <v>8.9005157604229918E-2</v>
      </c>
      <c r="E237">
        <v>-1.4273938287972765</v>
      </c>
      <c r="F237">
        <f t="shared" si="3"/>
        <v>0.1813438380584268</v>
      </c>
      <c r="G237" s="1">
        <v>212</v>
      </c>
      <c r="H237" s="1">
        <v>12.64984210554138</v>
      </c>
      <c r="I237" s="1">
        <v>3.3501578944586203</v>
      </c>
    </row>
    <row r="238" spans="1:9" x14ac:dyDescent="0.2">
      <c r="A238">
        <v>18</v>
      </c>
      <c r="B238">
        <v>3</v>
      </c>
      <c r="C238">
        <v>1</v>
      </c>
      <c r="D238">
        <v>0.52207690213358693</v>
      </c>
      <c r="E238">
        <v>4.5987117524720205</v>
      </c>
      <c r="F238">
        <f t="shared" si="3"/>
        <v>11.040960524212952</v>
      </c>
      <c r="G238" s="1">
        <v>213</v>
      </c>
      <c r="H238" s="1">
        <v>13.448967796339103</v>
      </c>
      <c r="I238" s="1">
        <v>0.55103220366089722</v>
      </c>
    </row>
    <row r="239" spans="1:9" x14ac:dyDescent="0.2">
      <c r="A239">
        <v>12</v>
      </c>
      <c r="B239">
        <v>4</v>
      </c>
      <c r="C239">
        <v>0</v>
      </c>
      <c r="D239">
        <v>5.1318936401108982E-2</v>
      </c>
      <c r="E239">
        <v>-1.2798235686364379</v>
      </c>
      <c r="F239">
        <f t="shared" si="3"/>
        <v>8.405776806602408E-2</v>
      </c>
      <c r="G239" s="1">
        <v>214</v>
      </c>
      <c r="H239" s="1">
        <v>12.063008577529978</v>
      </c>
      <c r="I239" s="1">
        <v>-4.0630085775299776</v>
      </c>
    </row>
    <row r="240" spans="1:9" x14ac:dyDescent="0.2">
      <c r="A240">
        <v>12</v>
      </c>
      <c r="B240">
        <v>10</v>
      </c>
      <c r="C240">
        <v>1</v>
      </c>
      <c r="D240">
        <v>4.3153520943731913E-3</v>
      </c>
      <c r="E240">
        <v>-0.88479233696504345</v>
      </c>
      <c r="F240">
        <f t="shared" si="3"/>
        <v>3.3783056639807127E-3</v>
      </c>
      <c r="G240" s="1">
        <v>215</v>
      </c>
      <c r="H240" s="1">
        <v>12.579504488092915</v>
      </c>
      <c r="I240" s="1">
        <v>1.4204955119070846</v>
      </c>
    </row>
    <row r="241" spans="1:9" x14ac:dyDescent="0.2">
      <c r="A241">
        <v>12</v>
      </c>
      <c r="B241">
        <v>4</v>
      </c>
      <c r="C241">
        <v>0</v>
      </c>
      <c r="D241">
        <v>0.11129443937354774</v>
      </c>
      <c r="E241">
        <v>-1.2798235686364379</v>
      </c>
      <c r="F241">
        <f t="shared" si="3"/>
        <v>0.18229454520997621</v>
      </c>
      <c r="G241" s="1">
        <v>216</v>
      </c>
      <c r="H241" s="1">
        <v>13.596538056499941</v>
      </c>
      <c r="I241" s="1">
        <v>-0.5965380564999414</v>
      </c>
    </row>
    <row r="242" spans="1:9" x14ac:dyDescent="0.2">
      <c r="A242">
        <v>12</v>
      </c>
      <c r="B242">
        <v>14</v>
      </c>
      <c r="C242">
        <v>10</v>
      </c>
      <c r="D242">
        <v>0.3010279919461738</v>
      </c>
      <c r="E242">
        <v>-1.0187677559434771</v>
      </c>
      <c r="F242">
        <f t="shared" si="3"/>
        <v>0.31243326240335045</v>
      </c>
      <c r="G242" s="1">
        <v>217</v>
      </c>
      <c r="H242" s="1">
        <v>10.914167792335546</v>
      </c>
      <c r="I242" s="1">
        <v>1.0858322076644544</v>
      </c>
    </row>
    <row r="243" spans="1:9" x14ac:dyDescent="0.2">
      <c r="A243">
        <v>12</v>
      </c>
      <c r="B243">
        <v>15</v>
      </c>
      <c r="C243">
        <v>5</v>
      </c>
      <c r="D243">
        <v>0.15817269243972662</v>
      </c>
      <c r="E243">
        <v>-0.70658488180744072</v>
      </c>
      <c r="F243">
        <f t="shared" si="3"/>
        <v>7.8969645647968073E-2</v>
      </c>
      <c r="G243" s="1">
        <v>218</v>
      </c>
      <c r="H243" s="1">
        <v>13.596538056499941</v>
      </c>
      <c r="I243" s="1">
        <v>4.4034619435000586</v>
      </c>
    </row>
    <row r="244" spans="1:9" x14ac:dyDescent="0.2">
      <c r="A244">
        <v>12</v>
      </c>
      <c r="B244">
        <v>19</v>
      </c>
      <c r="C244">
        <v>0</v>
      </c>
      <c r="D244">
        <v>8.3057984176981188E-3</v>
      </c>
      <c r="E244">
        <v>-0.17304661743014549</v>
      </c>
      <c r="F244">
        <f t="shared" si="3"/>
        <v>2.4871822835555049E-4</v>
      </c>
      <c r="G244" s="1">
        <v>219</v>
      </c>
      <c r="H244" s="1">
        <v>11.435195316625951</v>
      </c>
      <c r="I244" s="1">
        <v>-2.4351953166259506</v>
      </c>
    </row>
    <row r="245" spans="1:9" x14ac:dyDescent="0.2">
      <c r="A245">
        <v>14</v>
      </c>
      <c r="B245">
        <v>17</v>
      </c>
      <c r="C245">
        <v>0</v>
      </c>
      <c r="D245">
        <v>0.29616662766271484</v>
      </c>
      <c r="E245">
        <v>1.6793831224090159</v>
      </c>
      <c r="F245">
        <f t="shared" si="3"/>
        <v>0.83528693547039501</v>
      </c>
      <c r="G245" s="1">
        <v>220</v>
      </c>
      <c r="H245" s="1">
        <v>11.633892638229867</v>
      </c>
      <c r="I245" s="1">
        <v>-3.6338926382298666</v>
      </c>
    </row>
    <row r="246" spans="1:9" x14ac:dyDescent="0.2">
      <c r="A246">
        <v>16</v>
      </c>
      <c r="B246">
        <v>29</v>
      </c>
      <c r="C246">
        <v>7</v>
      </c>
      <c r="D246">
        <v>0.75414521219192421</v>
      </c>
      <c r="E246">
        <v>4.231047841696185</v>
      </c>
      <c r="F246">
        <f t="shared" si="3"/>
        <v>13.500530997053103</v>
      </c>
      <c r="G246" s="1">
        <v>221</v>
      </c>
      <c r="H246" s="1">
        <v>13.279823568636438</v>
      </c>
      <c r="I246" s="1">
        <v>-5.2798235686364379</v>
      </c>
    </row>
    <row r="247" spans="1:9" x14ac:dyDescent="0.2">
      <c r="A247">
        <v>12</v>
      </c>
      <c r="B247">
        <v>2</v>
      </c>
      <c r="C247">
        <v>0</v>
      </c>
      <c r="D247">
        <v>2.0789787735667472E-2</v>
      </c>
      <c r="E247">
        <v>-1.4273938287972765</v>
      </c>
      <c r="F247">
        <f t="shared" si="3"/>
        <v>4.2358218353705582E-2</v>
      </c>
      <c r="G247" s="1">
        <v>222</v>
      </c>
      <c r="H247" s="1">
        <v>10.445351430583734</v>
      </c>
      <c r="I247" s="1">
        <v>1.5546485694162655</v>
      </c>
    </row>
    <row r="248" spans="1:9" x14ac:dyDescent="0.2">
      <c r="A248">
        <v>14</v>
      </c>
      <c r="B248">
        <v>5</v>
      </c>
      <c r="C248">
        <v>0</v>
      </c>
      <c r="D248">
        <v>3.2381240912843751E-2</v>
      </c>
      <c r="E248">
        <v>0.79396156144398233</v>
      </c>
      <c r="F248">
        <f t="shared" si="3"/>
        <v>2.0412323479202892E-2</v>
      </c>
      <c r="G248" s="1">
        <v>223</v>
      </c>
      <c r="H248" s="1">
        <v>12.094729873622256</v>
      </c>
      <c r="I248" s="1">
        <v>1.9052701263777436</v>
      </c>
    </row>
    <row r="249" spans="1:9" x14ac:dyDescent="0.2">
      <c r="A249">
        <v>11</v>
      </c>
      <c r="B249">
        <v>38</v>
      </c>
      <c r="C249">
        <v>3</v>
      </c>
      <c r="D249">
        <v>0.71662612735772602</v>
      </c>
      <c r="E249">
        <v>8.583220766445443E-2</v>
      </c>
      <c r="F249">
        <f t="shared" si="3"/>
        <v>5.2795049821026518E-3</v>
      </c>
      <c r="G249" s="1">
        <v>224</v>
      </c>
      <c r="H249" s="1">
        <v>12.28997968259422</v>
      </c>
      <c r="I249" s="1">
        <v>-0.28997968259422002</v>
      </c>
    </row>
    <row r="250" spans="1:9" x14ac:dyDescent="0.2">
      <c r="A250">
        <v>12</v>
      </c>
      <c r="B250">
        <v>3</v>
      </c>
      <c r="C250">
        <v>0</v>
      </c>
      <c r="D250">
        <v>3.0488081302497642E-3</v>
      </c>
      <c r="E250">
        <v>-1.3536086987168563</v>
      </c>
      <c r="F250">
        <f t="shared" si="3"/>
        <v>5.5861985420798815E-3</v>
      </c>
      <c r="G250" s="1">
        <v>225</v>
      </c>
      <c r="H250" s="1">
        <v>13.206038438556018</v>
      </c>
      <c r="I250" s="1">
        <v>2.7939615614439823</v>
      </c>
    </row>
    <row r="251" spans="1:9" x14ac:dyDescent="0.2">
      <c r="A251">
        <v>10</v>
      </c>
      <c r="B251">
        <v>47</v>
      </c>
      <c r="C251">
        <v>0</v>
      </c>
      <c r="D251">
        <v>8.9837626766937934E-2</v>
      </c>
      <c r="E251">
        <v>-0.10706297517840113</v>
      </c>
      <c r="F251">
        <f t="shared" si="3"/>
        <v>1.0297620588218747E-3</v>
      </c>
      <c r="G251" s="1">
        <v>226</v>
      </c>
      <c r="H251" s="1">
        <v>12.563546235374069</v>
      </c>
      <c r="I251" s="1">
        <v>-4.5635462353740692</v>
      </c>
    </row>
    <row r="252" spans="1:9" x14ac:dyDescent="0.2">
      <c r="A252">
        <v>12</v>
      </c>
      <c r="B252">
        <v>7</v>
      </c>
      <c r="C252">
        <v>6</v>
      </c>
      <c r="D252">
        <v>9.867242333737275E-2</v>
      </c>
      <c r="E252">
        <v>-1.3445454712619203</v>
      </c>
      <c r="F252">
        <f t="shared" si="3"/>
        <v>0.17838025598720664</v>
      </c>
      <c r="G252" s="1">
        <v>227</v>
      </c>
      <c r="H252" s="1">
        <v>12.932471885776167</v>
      </c>
      <c r="I252" s="1">
        <v>6.7528114223833313E-2</v>
      </c>
    </row>
    <row r="253" spans="1:9" x14ac:dyDescent="0.2">
      <c r="A253">
        <v>6</v>
      </c>
      <c r="B253">
        <v>47</v>
      </c>
      <c r="C253">
        <v>13</v>
      </c>
      <c r="D253">
        <v>0.10993150466935959</v>
      </c>
      <c r="E253">
        <v>-4.7268971097230068</v>
      </c>
      <c r="F253">
        <f t="shared" si="3"/>
        <v>2.4562607621743631</v>
      </c>
      <c r="G253" s="1">
        <v>228</v>
      </c>
      <c r="H253" s="1">
        <v>13.353608698716856</v>
      </c>
      <c r="I253" s="1">
        <v>-4.3536086987168563</v>
      </c>
    </row>
    <row r="254" spans="1:9" x14ac:dyDescent="0.2">
      <c r="A254">
        <v>13</v>
      </c>
      <c r="B254">
        <v>23</v>
      </c>
      <c r="C254">
        <v>2</v>
      </c>
      <c r="D254">
        <v>1.3358488321902465E-2</v>
      </c>
      <c r="E254">
        <v>1.0267348052692853</v>
      </c>
      <c r="F254">
        <f t="shared" si="3"/>
        <v>1.4082309466885825E-2</v>
      </c>
      <c r="G254" s="1">
        <v>229</v>
      </c>
      <c r="H254" s="1">
        <v>12.728158849349269</v>
      </c>
      <c r="I254" s="1">
        <v>3.2718411506507312</v>
      </c>
    </row>
    <row r="255" spans="1:9" x14ac:dyDescent="0.2">
      <c r="A255">
        <v>12</v>
      </c>
      <c r="B255">
        <v>12</v>
      </c>
      <c r="C255">
        <v>3</v>
      </c>
      <c r="D255">
        <v>2.2060329228716754E-2</v>
      </c>
      <c r="E255">
        <v>-0.8325811744264513</v>
      </c>
      <c r="F255">
        <f t="shared" si="3"/>
        <v>1.5292030767444835E-2</v>
      </c>
      <c r="G255" s="1">
        <v>230</v>
      </c>
      <c r="H255" s="1">
        <v>10.818808694713299</v>
      </c>
      <c r="I255" s="1">
        <v>1.1811913052867009</v>
      </c>
    </row>
    <row r="256" spans="1:9" x14ac:dyDescent="0.2">
      <c r="A256">
        <v>10</v>
      </c>
      <c r="B256">
        <v>11</v>
      </c>
      <c r="C256">
        <v>0</v>
      </c>
      <c r="D256">
        <v>1.347314223445033E-4</v>
      </c>
      <c r="E256">
        <v>-2.7633276580735018</v>
      </c>
      <c r="F256">
        <f t="shared" si="3"/>
        <v>1.0288064121554206E-3</v>
      </c>
      <c r="G256" s="1">
        <v>231</v>
      </c>
      <c r="H256" s="1">
        <v>12.379723065393485</v>
      </c>
      <c r="I256" s="1">
        <v>2.6202769346065153</v>
      </c>
    </row>
    <row r="257" spans="1:9" x14ac:dyDescent="0.2">
      <c r="A257">
        <v>12</v>
      </c>
      <c r="B257">
        <v>25</v>
      </c>
      <c r="C257">
        <v>23</v>
      </c>
      <c r="D257">
        <v>0.15241112701231077</v>
      </c>
      <c r="E257">
        <v>-0.82696545960346768</v>
      </c>
      <c r="F257">
        <f t="shared" si="3"/>
        <v>0.10422968264861321</v>
      </c>
      <c r="G257" s="1">
        <v>232</v>
      </c>
      <c r="H257" s="1">
        <v>13.427393828797276</v>
      </c>
      <c r="I257" s="1">
        <v>-2.4273938287972765</v>
      </c>
    </row>
    <row r="258" spans="1:9" x14ac:dyDescent="0.2">
      <c r="A258">
        <v>14</v>
      </c>
      <c r="B258">
        <v>6</v>
      </c>
      <c r="C258">
        <v>0</v>
      </c>
      <c r="D258">
        <v>3.4784132838879468E-2</v>
      </c>
      <c r="E258">
        <v>0.86774669152440254</v>
      </c>
      <c r="F258">
        <f t="shared" si="3"/>
        <v>2.6191906635136812E-2</v>
      </c>
      <c r="G258" s="1">
        <v>233</v>
      </c>
      <c r="H258" s="1">
        <v>13.370651052531215</v>
      </c>
      <c r="I258" s="1">
        <v>0.62934894746878456</v>
      </c>
    </row>
    <row r="259" spans="1:9" x14ac:dyDescent="0.2">
      <c r="A259">
        <v>13</v>
      </c>
      <c r="B259">
        <v>3</v>
      </c>
      <c r="C259">
        <v>1</v>
      </c>
      <c r="D259">
        <v>0.17351776459394741</v>
      </c>
      <c r="E259">
        <v>-0.40128824752797954</v>
      </c>
      <c r="F259">
        <f t="shared" ref="F259:F322" si="4">E259^2*D259</f>
        <v>2.7941957366976126E-2</v>
      </c>
      <c r="G259" s="1">
        <v>234</v>
      </c>
      <c r="H259" s="1">
        <v>12.316085263863515</v>
      </c>
      <c r="I259" s="1">
        <v>-0.31608526386351521</v>
      </c>
    </row>
    <row r="260" spans="1:9" x14ac:dyDescent="0.2">
      <c r="A260">
        <v>12</v>
      </c>
      <c r="B260">
        <v>14</v>
      </c>
      <c r="C260">
        <v>7</v>
      </c>
      <c r="D260">
        <v>3.0303466435063198E-2</v>
      </c>
      <c r="E260">
        <v>-0.87572910951010741</v>
      </c>
      <c r="F260">
        <f t="shared" si="4"/>
        <v>2.3239773053430848E-2</v>
      </c>
      <c r="G260" s="1">
        <v>235</v>
      </c>
      <c r="H260" s="1">
        <v>11.435195316625951</v>
      </c>
      <c r="I260" s="1">
        <v>0.56480468337404943</v>
      </c>
    </row>
    <row r="261" spans="1:9" x14ac:dyDescent="0.2">
      <c r="A261">
        <v>18</v>
      </c>
      <c r="B261">
        <v>13</v>
      </c>
      <c r="C261">
        <v>0</v>
      </c>
      <c r="D261">
        <v>0.80266552133407543</v>
      </c>
      <c r="E261">
        <v>5.3842426020873386</v>
      </c>
      <c r="F261">
        <f t="shared" si="4"/>
        <v>23.269328364297316</v>
      </c>
      <c r="G261" s="1">
        <v>236</v>
      </c>
      <c r="H261" s="1">
        <v>13.427393828797276</v>
      </c>
      <c r="I261" s="1">
        <v>-1.4273938287972765</v>
      </c>
    </row>
    <row r="262" spans="1:9" x14ac:dyDescent="0.2">
      <c r="A262">
        <v>12</v>
      </c>
      <c r="B262">
        <v>9</v>
      </c>
      <c r="C262">
        <v>0</v>
      </c>
      <c r="D262">
        <v>1.5604880318353602E-3</v>
      </c>
      <c r="E262">
        <v>-0.91089791823434041</v>
      </c>
      <c r="F262">
        <f t="shared" si="4"/>
        <v>1.2947915643155275E-3</v>
      </c>
      <c r="G262" s="1">
        <v>237</v>
      </c>
      <c r="H262" s="1">
        <v>13.40128824752798</v>
      </c>
      <c r="I262" s="1">
        <v>4.5987117524720205</v>
      </c>
    </row>
    <row r="263" spans="1:9" x14ac:dyDescent="0.2">
      <c r="A263">
        <v>12</v>
      </c>
      <c r="B263">
        <v>1</v>
      </c>
      <c r="C263">
        <v>0</v>
      </c>
      <c r="D263">
        <v>8.6563179852764197E-2</v>
      </c>
      <c r="E263">
        <v>-1.5011789588776949</v>
      </c>
      <c r="F263">
        <f t="shared" si="4"/>
        <v>0.19507343827480172</v>
      </c>
      <c r="G263" s="1">
        <v>238</v>
      </c>
      <c r="H263" s="1">
        <v>13.279823568636438</v>
      </c>
      <c r="I263" s="1">
        <v>-1.2798235686364379</v>
      </c>
    </row>
    <row r="264" spans="1:9" x14ac:dyDescent="0.2">
      <c r="A264">
        <v>12</v>
      </c>
      <c r="B264">
        <v>6</v>
      </c>
      <c r="C264">
        <v>0</v>
      </c>
      <c r="D264">
        <v>2.1458278082641041E-2</v>
      </c>
      <c r="E264">
        <v>-1.1322533084755975</v>
      </c>
      <c r="F264">
        <f t="shared" si="4"/>
        <v>2.7509460026884144E-2</v>
      </c>
      <c r="G264" s="1">
        <v>239</v>
      </c>
      <c r="H264" s="1">
        <v>12.884792336965043</v>
      </c>
      <c r="I264" s="1">
        <v>-0.88479233696504345</v>
      </c>
    </row>
    <row r="265" spans="1:9" x14ac:dyDescent="0.2">
      <c r="A265">
        <v>12</v>
      </c>
      <c r="B265">
        <v>11</v>
      </c>
      <c r="C265">
        <v>1</v>
      </c>
      <c r="D265">
        <v>0.1278023326166314</v>
      </c>
      <c r="E265">
        <v>-0.81100720688462502</v>
      </c>
      <c r="F265">
        <f t="shared" si="4"/>
        <v>8.4059771971493585E-2</v>
      </c>
      <c r="G265" s="1">
        <v>240</v>
      </c>
      <c r="H265" s="1">
        <v>13.279823568636438</v>
      </c>
      <c r="I265" s="1">
        <v>-1.2798235686364379</v>
      </c>
    </row>
    <row r="266" spans="1:9" x14ac:dyDescent="0.2">
      <c r="A266">
        <v>12</v>
      </c>
      <c r="B266">
        <v>47</v>
      </c>
      <c r="C266">
        <v>44</v>
      </c>
      <c r="D266">
        <v>0.14768909604252081</v>
      </c>
      <c r="E266">
        <v>-0.20496312286783436</v>
      </c>
      <c r="F266">
        <f t="shared" si="4"/>
        <v>6.2044014584039025E-3</v>
      </c>
      <c r="G266" s="1">
        <v>241</v>
      </c>
      <c r="H266" s="1">
        <v>13.018767755943477</v>
      </c>
      <c r="I266" s="1">
        <v>-1.0187677559434771</v>
      </c>
    </row>
    <row r="267" spans="1:9" x14ac:dyDescent="0.2">
      <c r="A267">
        <v>8</v>
      </c>
      <c r="B267">
        <v>49</v>
      </c>
      <c r="C267">
        <v>6</v>
      </c>
      <c r="D267">
        <v>8.4226694292608109E-2</v>
      </c>
      <c r="E267">
        <v>-2.2455700078843019</v>
      </c>
      <c r="F267">
        <f t="shared" si="4"/>
        <v>0.42472023662848368</v>
      </c>
      <c r="G267" s="1">
        <v>242</v>
      </c>
      <c r="H267" s="1">
        <v>12.706584881807441</v>
      </c>
      <c r="I267" s="1">
        <v>-0.70658488180744072</v>
      </c>
    </row>
    <row r="268" spans="1:9" x14ac:dyDescent="0.2">
      <c r="A268">
        <v>13</v>
      </c>
      <c r="B268">
        <v>37</v>
      </c>
      <c r="C268">
        <v>17</v>
      </c>
      <c r="D268">
        <v>3.0338647573448788E-2</v>
      </c>
      <c r="E268">
        <v>1.3445333942283071</v>
      </c>
      <c r="F268">
        <f t="shared" si="4"/>
        <v>5.4845298386027433E-2</v>
      </c>
      <c r="G268" s="1">
        <v>243</v>
      </c>
      <c r="H268" s="1">
        <v>12.173046617430145</v>
      </c>
      <c r="I268" s="1">
        <v>-0.17304661743014549</v>
      </c>
    </row>
    <row r="269" spans="1:9" x14ac:dyDescent="0.2">
      <c r="A269">
        <v>13</v>
      </c>
      <c r="B269">
        <v>2</v>
      </c>
      <c r="C269">
        <v>0</v>
      </c>
      <c r="D269">
        <v>5.5797823542121067E-2</v>
      </c>
      <c r="E269">
        <v>-0.4273938287972765</v>
      </c>
      <c r="F269">
        <f t="shared" si="4"/>
        <v>1.0192336493351153E-2</v>
      </c>
      <c r="G269" s="1">
        <v>244</v>
      </c>
      <c r="H269" s="1">
        <v>12.320616877590984</v>
      </c>
      <c r="I269" s="1">
        <v>1.6793831224090159</v>
      </c>
    </row>
    <row r="270" spans="1:9" x14ac:dyDescent="0.2">
      <c r="A270">
        <v>14</v>
      </c>
      <c r="B270">
        <v>7</v>
      </c>
      <c r="C270">
        <v>0</v>
      </c>
      <c r="D270">
        <v>5.7088341141155012E-3</v>
      </c>
      <c r="E270">
        <v>0.94153182160482096</v>
      </c>
      <c r="F270">
        <f t="shared" si="4"/>
        <v>5.0607796598994134E-3</v>
      </c>
      <c r="G270" s="1">
        <v>245</v>
      </c>
      <c r="H270" s="1">
        <v>11.768952158303815</v>
      </c>
      <c r="I270" s="1">
        <v>4.231047841696185</v>
      </c>
    </row>
    <row r="271" spans="1:9" x14ac:dyDescent="0.2">
      <c r="A271">
        <v>12</v>
      </c>
      <c r="B271">
        <v>22</v>
      </c>
      <c r="C271">
        <v>8</v>
      </c>
      <c r="D271">
        <v>1.845520532402152E-2</v>
      </c>
      <c r="E271">
        <v>-0.33312761767787435</v>
      </c>
      <c r="F271">
        <f t="shared" si="4"/>
        <v>2.0480481339003758E-3</v>
      </c>
      <c r="G271" s="1">
        <v>246</v>
      </c>
      <c r="H271" s="1">
        <v>13.427393828797276</v>
      </c>
      <c r="I271" s="1">
        <v>-1.4273938287972765</v>
      </c>
    </row>
    <row r="272" spans="1:9" x14ac:dyDescent="0.2">
      <c r="A272">
        <v>10</v>
      </c>
      <c r="B272">
        <v>8</v>
      </c>
      <c r="C272">
        <v>0</v>
      </c>
      <c r="D272">
        <v>3.1103480345308823E-2</v>
      </c>
      <c r="E272">
        <v>-2.9846830483147588</v>
      </c>
      <c r="F272">
        <f t="shared" si="4"/>
        <v>0.27708015723032575</v>
      </c>
      <c r="G272" s="1">
        <v>247</v>
      </c>
      <c r="H272" s="1">
        <v>13.206038438556018</v>
      </c>
      <c r="I272" s="1">
        <v>0.79396156144398233</v>
      </c>
    </row>
    <row r="273" spans="1:9" x14ac:dyDescent="0.2">
      <c r="A273">
        <v>16</v>
      </c>
      <c r="B273">
        <v>1</v>
      </c>
      <c r="C273">
        <v>1</v>
      </c>
      <c r="D273">
        <v>4.073361525373298E-3</v>
      </c>
      <c r="E273">
        <v>2.4511414923111818</v>
      </c>
      <c r="F273">
        <f t="shared" si="4"/>
        <v>2.4473141446885619E-2</v>
      </c>
      <c r="G273" s="1">
        <v>248</v>
      </c>
      <c r="H273" s="1">
        <v>10.914167792335546</v>
      </c>
      <c r="I273" s="1">
        <v>8.583220766445443E-2</v>
      </c>
    </row>
    <row r="274" spans="1:9" x14ac:dyDescent="0.2">
      <c r="A274">
        <v>12</v>
      </c>
      <c r="B274">
        <v>43</v>
      </c>
      <c r="C274">
        <v>6</v>
      </c>
      <c r="D274">
        <v>9.7358993365692134E-2</v>
      </c>
      <c r="E274">
        <v>1.3117192116331804</v>
      </c>
      <c r="F274">
        <f t="shared" si="4"/>
        <v>0.16751659374838618</v>
      </c>
      <c r="G274" s="1">
        <v>249</v>
      </c>
      <c r="H274" s="1">
        <v>13.353608698716856</v>
      </c>
      <c r="I274" s="1">
        <v>-1.3536086987168563</v>
      </c>
    </row>
    <row r="275" spans="1:9" x14ac:dyDescent="0.2">
      <c r="A275">
        <v>16</v>
      </c>
      <c r="B275">
        <v>2</v>
      </c>
      <c r="C275">
        <v>2</v>
      </c>
      <c r="D275">
        <v>3.0417193487485618E-4</v>
      </c>
      <c r="E275">
        <v>2.477247073580477</v>
      </c>
      <c r="F275">
        <f t="shared" si="4"/>
        <v>1.8666280531931703E-3</v>
      </c>
      <c r="G275" s="1">
        <v>250</v>
      </c>
      <c r="H275" s="1">
        <v>10.107062975178401</v>
      </c>
      <c r="I275" s="1">
        <v>-0.10706297517840113</v>
      </c>
    </row>
    <row r="276" spans="1:9" x14ac:dyDescent="0.2">
      <c r="A276">
        <v>12</v>
      </c>
      <c r="B276">
        <v>2</v>
      </c>
      <c r="C276">
        <v>1</v>
      </c>
      <c r="D276">
        <v>7.2353003513374835E-3</v>
      </c>
      <c r="E276">
        <v>-1.4750733776083997</v>
      </c>
      <c r="F276">
        <f t="shared" si="4"/>
        <v>1.5742866547491161E-2</v>
      </c>
      <c r="G276" s="1">
        <v>251</v>
      </c>
      <c r="H276" s="1">
        <v>13.34454547126192</v>
      </c>
      <c r="I276" s="1">
        <v>-1.3445454712619203</v>
      </c>
    </row>
    <row r="277" spans="1:9" x14ac:dyDescent="0.2">
      <c r="A277">
        <v>14</v>
      </c>
      <c r="B277">
        <v>1</v>
      </c>
      <c r="C277">
        <v>3</v>
      </c>
      <c r="D277">
        <v>0.32661740771705972</v>
      </c>
      <c r="E277">
        <v>0.35578239468893536</v>
      </c>
      <c r="F277">
        <f t="shared" si="4"/>
        <v>4.1343594788425052E-2</v>
      </c>
      <c r="G277" s="1">
        <v>252</v>
      </c>
      <c r="H277" s="1">
        <v>10.726897109723007</v>
      </c>
      <c r="I277" s="1">
        <v>-4.7268971097230068</v>
      </c>
    </row>
    <row r="278" spans="1:9" x14ac:dyDescent="0.2">
      <c r="A278">
        <v>18</v>
      </c>
      <c r="B278">
        <v>1</v>
      </c>
      <c r="C278">
        <v>0</v>
      </c>
      <c r="D278">
        <v>0.22985780735813033</v>
      </c>
      <c r="E278">
        <v>4.4988210411223051</v>
      </c>
      <c r="F278">
        <f t="shared" si="4"/>
        <v>4.6521819823682966</v>
      </c>
      <c r="G278" s="1">
        <v>253</v>
      </c>
      <c r="H278" s="1">
        <v>11.973265194730715</v>
      </c>
      <c r="I278" s="1">
        <v>1.0267348052692853</v>
      </c>
    </row>
    <row r="279" spans="1:9" x14ac:dyDescent="0.2">
      <c r="A279">
        <v>17</v>
      </c>
      <c r="B279">
        <v>26</v>
      </c>
      <c r="C279">
        <v>20</v>
      </c>
      <c r="D279">
        <v>0.29299179567860423</v>
      </c>
      <c r="E279">
        <v>4.3898583169103205</v>
      </c>
      <c r="F279">
        <f t="shared" si="4"/>
        <v>5.6462027161696415</v>
      </c>
      <c r="G279" s="1">
        <v>254</v>
      </c>
      <c r="H279" s="1">
        <v>12.832581174426451</v>
      </c>
      <c r="I279" s="1">
        <v>-0.8325811744264513</v>
      </c>
    </row>
    <row r="280" spans="1:9" x14ac:dyDescent="0.2">
      <c r="A280">
        <v>13</v>
      </c>
      <c r="B280">
        <v>1</v>
      </c>
      <c r="C280">
        <v>1</v>
      </c>
      <c r="D280">
        <v>2.8060006513479061E-3</v>
      </c>
      <c r="E280">
        <v>-0.54885850768881816</v>
      </c>
      <c r="F280">
        <f t="shared" si="4"/>
        <v>8.4529552227921524E-4</v>
      </c>
      <c r="G280" s="1">
        <v>255</v>
      </c>
      <c r="H280" s="1">
        <v>12.763327658073502</v>
      </c>
      <c r="I280" s="1">
        <v>-2.7633276580735018</v>
      </c>
    </row>
    <row r="281" spans="1:9" x14ac:dyDescent="0.2">
      <c r="A281">
        <v>14</v>
      </c>
      <c r="B281">
        <v>37</v>
      </c>
      <c r="C281">
        <v>7</v>
      </c>
      <c r="D281">
        <v>0.12974672049600783</v>
      </c>
      <c r="E281">
        <v>2.8213288823395413</v>
      </c>
      <c r="F281">
        <f t="shared" si="4"/>
        <v>1.0327704874235648</v>
      </c>
      <c r="G281" s="1">
        <v>256</v>
      </c>
      <c r="H281" s="1">
        <v>12.826965459603468</v>
      </c>
      <c r="I281" s="1">
        <v>-0.82696545960346768</v>
      </c>
    </row>
    <row r="282" spans="1:9" x14ac:dyDescent="0.2">
      <c r="A282">
        <v>15</v>
      </c>
      <c r="B282">
        <v>12</v>
      </c>
      <c r="C282">
        <v>4</v>
      </c>
      <c r="D282">
        <v>9.0390003464816456E-4</v>
      </c>
      <c r="E282">
        <v>2.1197392767624237</v>
      </c>
      <c r="F282">
        <f t="shared" si="4"/>
        <v>4.0614891459344179E-3</v>
      </c>
      <c r="G282" s="1">
        <v>257</v>
      </c>
      <c r="H282" s="1">
        <v>13.132253308475597</v>
      </c>
      <c r="I282" s="1">
        <v>0.86774669152440254</v>
      </c>
    </row>
    <row r="283" spans="1:9" x14ac:dyDescent="0.2">
      <c r="A283">
        <v>14</v>
      </c>
      <c r="B283">
        <v>41</v>
      </c>
      <c r="C283">
        <v>23</v>
      </c>
      <c r="D283">
        <v>1.3629901058345324</v>
      </c>
      <c r="E283">
        <v>2.3535966216832431</v>
      </c>
      <c r="F283">
        <f t="shared" si="4"/>
        <v>7.550170641598168</v>
      </c>
      <c r="G283" s="1">
        <v>258</v>
      </c>
      <c r="H283" s="1">
        <v>13.40128824752798</v>
      </c>
      <c r="I283" s="1">
        <v>-0.40128824752797954</v>
      </c>
    </row>
    <row r="284" spans="1:9" x14ac:dyDescent="0.2">
      <c r="A284">
        <v>12</v>
      </c>
      <c r="B284">
        <v>24</v>
      </c>
      <c r="C284">
        <v>1</v>
      </c>
      <c r="D284">
        <v>0.43477205758267756</v>
      </c>
      <c r="E284">
        <v>0.14819948416082873</v>
      </c>
      <c r="F284">
        <f t="shared" si="4"/>
        <v>9.548936571741341E-3</v>
      </c>
      <c r="G284" s="1">
        <v>259</v>
      </c>
      <c r="H284" s="1">
        <v>12.875729109510107</v>
      </c>
      <c r="I284" s="1">
        <v>-0.87572910951010741</v>
      </c>
    </row>
    <row r="285" spans="1:9" x14ac:dyDescent="0.2">
      <c r="A285">
        <v>8</v>
      </c>
      <c r="B285">
        <v>38</v>
      </c>
      <c r="C285">
        <v>26</v>
      </c>
      <c r="D285">
        <v>0.15141820280430288</v>
      </c>
      <c r="E285">
        <v>-4.0107974149913872</v>
      </c>
      <c r="F285">
        <f t="shared" si="4"/>
        <v>2.4357882992178426</v>
      </c>
      <c r="G285" s="1">
        <v>260</v>
      </c>
      <c r="H285" s="1">
        <v>12.615757397912661</v>
      </c>
      <c r="I285" s="1">
        <v>5.3842426020873386</v>
      </c>
    </row>
    <row r="286" spans="1:9" x14ac:dyDescent="0.2">
      <c r="A286">
        <v>12</v>
      </c>
      <c r="B286">
        <v>18</v>
      </c>
      <c r="C286">
        <v>0</v>
      </c>
      <c r="D286">
        <v>1.9918104751447827E-2</v>
      </c>
      <c r="E286">
        <v>-0.24683174751056569</v>
      </c>
      <c r="F286">
        <f t="shared" si="4"/>
        <v>1.2135286889103534E-3</v>
      </c>
      <c r="G286" s="1">
        <v>261</v>
      </c>
      <c r="H286" s="1">
        <v>12.91089791823434</v>
      </c>
      <c r="I286" s="1">
        <v>-0.91089791823434041</v>
      </c>
    </row>
    <row r="287" spans="1:9" x14ac:dyDescent="0.2">
      <c r="A287">
        <v>12</v>
      </c>
      <c r="B287">
        <v>26</v>
      </c>
      <c r="C287">
        <v>1</v>
      </c>
      <c r="D287">
        <v>0.13728580634336049</v>
      </c>
      <c r="E287">
        <v>0.29576974432166736</v>
      </c>
      <c r="F287">
        <f t="shared" si="4"/>
        <v>1.2009726871967165E-2</v>
      </c>
      <c r="G287" s="1">
        <v>262</v>
      </c>
      <c r="H287" s="1">
        <v>13.501178958877695</v>
      </c>
      <c r="I287" s="1">
        <v>-1.5011789588776949</v>
      </c>
    </row>
    <row r="288" spans="1:9" x14ac:dyDescent="0.2">
      <c r="A288">
        <v>8</v>
      </c>
      <c r="B288">
        <v>45</v>
      </c>
      <c r="C288">
        <v>2</v>
      </c>
      <c r="D288">
        <v>0.12906927496463338</v>
      </c>
      <c r="E288">
        <v>-2.3499923329614862</v>
      </c>
      <c r="F288">
        <f t="shared" si="4"/>
        <v>0.71278041997799513</v>
      </c>
      <c r="G288" s="1">
        <v>263</v>
      </c>
      <c r="H288" s="1">
        <v>13.132253308475597</v>
      </c>
      <c r="I288" s="1">
        <v>-1.1322533084755975</v>
      </c>
    </row>
    <row r="289" spans="1:9" x14ac:dyDescent="0.2">
      <c r="A289">
        <v>12</v>
      </c>
      <c r="B289">
        <v>27</v>
      </c>
      <c r="C289">
        <v>0</v>
      </c>
      <c r="D289">
        <v>0.13370137069732069</v>
      </c>
      <c r="E289">
        <v>0.4172344232132108</v>
      </c>
      <c r="F289">
        <f t="shared" si="4"/>
        <v>2.3275344812555249E-2</v>
      </c>
      <c r="G289" s="1">
        <v>264</v>
      </c>
      <c r="H289" s="1">
        <v>12.811007206884625</v>
      </c>
      <c r="I289" s="1">
        <v>-0.81100720688462502</v>
      </c>
    </row>
    <row r="290" spans="1:9" x14ac:dyDescent="0.2">
      <c r="A290">
        <v>9</v>
      </c>
      <c r="B290">
        <v>2</v>
      </c>
      <c r="C290">
        <v>0</v>
      </c>
      <c r="D290">
        <v>0.18294052155956941</v>
      </c>
      <c r="E290">
        <v>-4.4273938287972765</v>
      </c>
      <c r="F290">
        <f t="shared" si="4"/>
        <v>3.5859664636426705</v>
      </c>
      <c r="G290" s="1">
        <v>265</v>
      </c>
      <c r="H290" s="1">
        <v>12.204963122867834</v>
      </c>
      <c r="I290" s="1">
        <v>-0.20496312286783436</v>
      </c>
    </row>
    <row r="291" spans="1:9" x14ac:dyDescent="0.2">
      <c r="A291">
        <v>12</v>
      </c>
      <c r="B291">
        <v>41</v>
      </c>
      <c r="C291">
        <v>8</v>
      </c>
      <c r="D291">
        <v>2.8116647302127519E-2</v>
      </c>
      <c r="E291">
        <v>1.0687898538500953</v>
      </c>
      <c r="F291">
        <f t="shared" si="4"/>
        <v>3.211797663142496E-2</v>
      </c>
      <c r="G291" s="1">
        <v>266</v>
      </c>
      <c r="H291" s="1">
        <v>10.245570007884302</v>
      </c>
      <c r="I291" s="1">
        <v>-2.2455700078843019</v>
      </c>
    </row>
    <row r="292" spans="1:9" x14ac:dyDescent="0.2">
      <c r="A292">
        <v>16</v>
      </c>
      <c r="B292">
        <v>11</v>
      </c>
      <c r="C292">
        <v>4</v>
      </c>
      <c r="D292">
        <v>1.8501638715671533E-2</v>
      </c>
      <c r="E292">
        <v>3.0459541466820035</v>
      </c>
      <c r="F292">
        <f t="shared" si="4"/>
        <v>0.17165518201459062</v>
      </c>
      <c r="G292" s="1">
        <v>267</v>
      </c>
      <c r="H292" s="1">
        <v>11.655466605771693</v>
      </c>
      <c r="I292" s="1">
        <v>1.3445333942283071</v>
      </c>
    </row>
    <row r="293" spans="1:9" x14ac:dyDescent="0.2">
      <c r="A293">
        <v>12</v>
      </c>
      <c r="B293">
        <v>5</v>
      </c>
      <c r="C293">
        <v>0</v>
      </c>
      <c r="D293">
        <v>6.3721783842430754E-2</v>
      </c>
      <c r="E293">
        <v>-1.2060384385560177</v>
      </c>
      <c r="F293">
        <f t="shared" si="4"/>
        <v>9.2685164387338939E-2</v>
      </c>
      <c r="G293" s="1">
        <v>268</v>
      </c>
      <c r="H293" s="1">
        <v>13.427393828797276</v>
      </c>
      <c r="I293" s="1">
        <v>-0.4273938287972765</v>
      </c>
    </row>
    <row r="294" spans="1:9" x14ac:dyDescent="0.2">
      <c r="A294">
        <v>16</v>
      </c>
      <c r="B294">
        <v>3</v>
      </c>
      <c r="C294">
        <v>1</v>
      </c>
      <c r="D294">
        <v>6.1482067090972994E-2</v>
      </c>
      <c r="E294">
        <v>2.5987117524720205</v>
      </c>
      <c r="F294">
        <f t="shared" si="4"/>
        <v>0.41520701414057637</v>
      </c>
      <c r="G294" s="1">
        <v>269</v>
      </c>
      <c r="H294" s="1">
        <v>13.058468178395179</v>
      </c>
      <c r="I294" s="1">
        <v>0.94153182160482096</v>
      </c>
    </row>
    <row r="295" spans="1:9" x14ac:dyDescent="0.2">
      <c r="A295">
        <v>12</v>
      </c>
      <c r="B295">
        <v>3</v>
      </c>
      <c r="C295">
        <v>2</v>
      </c>
      <c r="D295">
        <v>1.1708839086616194E-3</v>
      </c>
      <c r="E295">
        <v>-1.4489677963391028</v>
      </c>
      <c r="F295">
        <f t="shared" si="4"/>
        <v>2.4582797525674375E-3</v>
      </c>
      <c r="G295" s="1">
        <v>270</v>
      </c>
      <c r="H295" s="1">
        <v>12.333127617677874</v>
      </c>
      <c r="I295" s="1">
        <v>-0.33312761767787435</v>
      </c>
    </row>
    <row r="296" spans="1:9" x14ac:dyDescent="0.2">
      <c r="A296">
        <v>12</v>
      </c>
      <c r="B296">
        <v>4</v>
      </c>
      <c r="C296">
        <v>0</v>
      </c>
      <c r="D296">
        <v>0.11359511730695483</v>
      </c>
      <c r="E296">
        <v>-1.2798235686364379</v>
      </c>
      <c r="F296">
        <f t="shared" si="4"/>
        <v>0.18606293687361897</v>
      </c>
      <c r="G296" s="1">
        <v>271</v>
      </c>
      <c r="H296" s="1">
        <v>12.984683048314759</v>
      </c>
      <c r="I296" s="1">
        <v>-2.9846830483147588</v>
      </c>
    </row>
    <row r="297" spans="1:9" x14ac:dyDescent="0.2">
      <c r="A297">
        <v>13</v>
      </c>
      <c r="B297">
        <v>21</v>
      </c>
      <c r="C297">
        <v>13</v>
      </c>
      <c r="D297">
        <v>3.8930148765503837E-3</v>
      </c>
      <c r="E297">
        <v>0.35468950818608747</v>
      </c>
      <c r="F297">
        <f t="shared" si="4"/>
        <v>4.8975936315607735E-4</v>
      </c>
      <c r="G297" s="1">
        <v>272</v>
      </c>
      <c r="H297" s="1">
        <v>13.548858507688818</v>
      </c>
      <c r="I297" s="1">
        <v>2.4511414923111818</v>
      </c>
    </row>
    <row r="298" spans="1:9" x14ac:dyDescent="0.2">
      <c r="A298">
        <v>10</v>
      </c>
      <c r="B298">
        <v>34</v>
      </c>
      <c r="C298">
        <v>26</v>
      </c>
      <c r="D298">
        <v>0.40650945132334843</v>
      </c>
      <c r="E298">
        <v>-2.3059379353130645</v>
      </c>
      <c r="F298">
        <f t="shared" si="4"/>
        <v>2.1615529340481574</v>
      </c>
      <c r="G298" s="1">
        <v>273</v>
      </c>
      <c r="H298" s="1">
        <v>10.68828078836682</v>
      </c>
      <c r="I298" s="1">
        <v>1.3117192116331804</v>
      </c>
    </row>
    <row r="299" spans="1:9" x14ac:dyDescent="0.2">
      <c r="A299">
        <v>6</v>
      </c>
      <c r="B299">
        <v>49</v>
      </c>
      <c r="C299">
        <v>6</v>
      </c>
      <c r="D299">
        <v>4.1145875086664757E-2</v>
      </c>
      <c r="E299">
        <v>-4.2455700078843019</v>
      </c>
      <c r="F299">
        <f t="shared" si="4"/>
        <v>0.74164883106475887</v>
      </c>
      <c r="G299" s="1">
        <v>274</v>
      </c>
      <c r="H299" s="1">
        <v>13.522752926419523</v>
      </c>
      <c r="I299" s="1">
        <v>2.477247073580477</v>
      </c>
    </row>
    <row r="300" spans="1:9" x14ac:dyDescent="0.2">
      <c r="A300">
        <v>12</v>
      </c>
      <c r="B300">
        <v>6</v>
      </c>
      <c r="C300">
        <v>5</v>
      </c>
      <c r="D300">
        <v>0.17820219185074263</v>
      </c>
      <c r="E300">
        <v>-1.3706510525312154</v>
      </c>
      <c r="F300">
        <f t="shared" si="4"/>
        <v>0.33478566144643351</v>
      </c>
      <c r="G300" s="1">
        <v>275</v>
      </c>
      <c r="H300" s="1">
        <v>13.4750733776084</v>
      </c>
      <c r="I300" s="1">
        <v>-1.4750733776083997</v>
      </c>
    </row>
    <row r="301" spans="1:9" x14ac:dyDescent="0.2">
      <c r="A301">
        <v>12</v>
      </c>
      <c r="B301">
        <v>26</v>
      </c>
      <c r="C301">
        <v>9</v>
      </c>
      <c r="D301">
        <v>0.35503590881575786</v>
      </c>
      <c r="E301">
        <v>-8.5666646167320337E-2</v>
      </c>
      <c r="F301">
        <f t="shared" si="4"/>
        <v>2.6055283909656758E-3</v>
      </c>
      <c r="G301" s="1">
        <v>276</v>
      </c>
      <c r="H301" s="1">
        <v>13.644217605311065</v>
      </c>
      <c r="I301" s="1">
        <v>0.35578239468893536</v>
      </c>
    </row>
    <row r="302" spans="1:9" x14ac:dyDescent="0.2">
      <c r="A302">
        <v>16</v>
      </c>
      <c r="B302">
        <v>9</v>
      </c>
      <c r="C302">
        <v>0</v>
      </c>
      <c r="D302">
        <v>1.2301854689359665E-4</v>
      </c>
      <c r="E302">
        <v>3.0891020817656596</v>
      </c>
      <c r="F302">
        <f t="shared" si="4"/>
        <v>1.1739108402934718E-3</v>
      </c>
      <c r="G302" s="1">
        <v>277</v>
      </c>
      <c r="H302" s="1">
        <v>13.501178958877695</v>
      </c>
      <c r="I302" s="1">
        <v>4.4988210411223051</v>
      </c>
    </row>
    <row r="303" spans="1:9" x14ac:dyDescent="0.2">
      <c r="A303">
        <v>12</v>
      </c>
      <c r="B303">
        <v>23</v>
      </c>
      <c r="C303">
        <v>9</v>
      </c>
      <c r="D303">
        <v>0.22386774864738862</v>
      </c>
      <c r="E303">
        <v>-0.30702203640857917</v>
      </c>
      <c r="F303">
        <f t="shared" si="4"/>
        <v>2.1102340561061261E-2</v>
      </c>
      <c r="G303" s="1">
        <v>278</v>
      </c>
      <c r="H303" s="1">
        <v>12.61014168308968</v>
      </c>
      <c r="I303" s="1">
        <v>4.3898583169103205</v>
      </c>
    </row>
    <row r="304" spans="1:9" x14ac:dyDescent="0.2">
      <c r="A304">
        <v>8</v>
      </c>
      <c r="B304">
        <v>33</v>
      </c>
      <c r="C304">
        <v>2</v>
      </c>
      <c r="D304">
        <v>1.0426490720241445E-2</v>
      </c>
      <c r="E304">
        <v>-3.2354138939265198</v>
      </c>
      <c r="F304">
        <f t="shared" si="4"/>
        <v>0.10914349416774256</v>
      </c>
      <c r="G304" s="1">
        <v>279</v>
      </c>
      <c r="H304" s="1">
        <v>13.548858507688818</v>
      </c>
      <c r="I304" s="1">
        <v>-0.54885850768881816</v>
      </c>
    </row>
    <row r="305" spans="1:9" x14ac:dyDescent="0.2">
      <c r="A305">
        <v>12</v>
      </c>
      <c r="B305">
        <v>5</v>
      </c>
      <c r="C305">
        <v>2</v>
      </c>
      <c r="D305">
        <v>1.7342659825231657E-2</v>
      </c>
      <c r="E305">
        <v>-1.3013975361782641</v>
      </c>
      <c r="F305">
        <f t="shared" si="4"/>
        <v>2.9372145162504245E-2</v>
      </c>
      <c r="G305" s="1">
        <v>280</v>
      </c>
      <c r="H305" s="1">
        <v>11.178671117660459</v>
      </c>
      <c r="I305" s="1">
        <v>2.8213288823395413</v>
      </c>
    </row>
    <row r="306" spans="1:9" x14ac:dyDescent="0.2">
      <c r="A306">
        <v>6</v>
      </c>
      <c r="B306">
        <v>49</v>
      </c>
      <c r="C306">
        <v>7</v>
      </c>
      <c r="D306">
        <v>1.6442317179604326E-2</v>
      </c>
      <c r="E306">
        <v>-4.2932495566954252</v>
      </c>
      <c r="F306">
        <f t="shared" si="4"/>
        <v>0.30306465470508048</v>
      </c>
      <c r="G306" s="1">
        <v>281</v>
      </c>
      <c r="H306" s="1">
        <v>12.880260723237576</v>
      </c>
      <c r="I306" s="1">
        <v>2.1197392767624237</v>
      </c>
    </row>
    <row r="307" spans="1:9" x14ac:dyDescent="0.2">
      <c r="A307">
        <v>4</v>
      </c>
      <c r="B307">
        <v>48</v>
      </c>
      <c r="C307">
        <v>0</v>
      </c>
      <c r="D307">
        <v>6.1664589986294191E-2</v>
      </c>
      <c r="E307">
        <v>-6.0332778450979809</v>
      </c>
      <c r="F307">
        <f t="shared" si="4"/>
        <v>2.2446183038800624</v>
      </c>
      <c r="G307" s="1">
        <v>282</v>
      </c>
      <c r="H307" s="1">
        <v>11.646403378316757</v>
      </c>
      <c r="I307" s="1">
        <v>2.3535966216832431</v>
      </c>
    </row>
    <row r="308" spans="1:9" x14ac:dyDescent="0.2">
      <c r="A308">
        <v>11</v>
      </c>
      <c r="B308">
        <v>35</v>
      </c>
      <c r="C308">
        <v>31</v>
      </c>
      <c r="D308">
        <v>8.5509165679857682E-2</v>
      </c>
      <c r="E308">
        <v>-1.4705505492882622</v>
      </c>
      <c r="F308">
        <f t="shared" si="4"/>
        <v>0.18491518844611551</v>
      </c>
      <c r="G308" s="1">
        <v>283</v>
      </c>
      <c r="H308" s="1">
        <v>11.851800515839171</v>
      </c>
      <c r="I308" s="1">
        <v>0.14819948416082873</v>
      </c>
    </row>
    <row r="309" spans="1:9" x14ac:dyDescent="0.2">
      <c r="A309">
        <v>11</v>
      </c>
      <c r="B309">
        <v>23</v>
      </c>
      <c r="C309">
        <v>2</v>
      </c>
      <c r="D309">
        <v>3.3428776343883131E-2</v>
      </c>
      <c r="E309">
        <v>-0.97326519473071471</v>
      </c>
      <c r="F309">
        <f t="shared" si="4"/>
        <v>3.1665245903628195E-2</v>
      </c>
      <c r="G309" s="1">
        <v>284</v>
      </c>
      <c r="H309" s="1">
        <v>12.010797414991387</v>
      </c>
      <c r="I309" s="1">
        <v>-4.0107974149913872</v>
      </c>
    </row>
    <row r="310" spans="1:9" x14ac:dyDescent="0.2">
      <c r="A310">
        <v>7</v>
      </c>
      <c r="B310">
        <v>26</v>
      </c>
      <c r="C310">
        <v>1</v>
      </c>
      <c r="D310">
        <v>1.6673975325463438E-3</v>
      </c>
      <c r="E310">
        <v>-4.7042302556783326</v>
      </c>
      <c r="F310">
        <f t="shared" si="4"/>
        <v>3.6899144400205662E-2</v>
      </c>
      <c r="G310" s="1">
        <v>285</v>
      </c>
      <c r="H310" s="1">
        <v>12.246831747510566</v>
      </c>
      <c r="I310" s="1">
        <v>-0.24683174751056569</v>
      </c>
    </row>
    <row r="311" spans="1:9" x14ac:dyDescent="0.2">
      <c r="A311">
        <v>12</v>
      </c>
      <c r="B311">
        <v>16</v>
      </c>
      <c r="C311">
        <v>0</v>
      </c>
      <c r="D311">
        <v>7.7881073918474028E-2</v>
      </c>
      <c r="E311">
        <v>-0.39440200767140432</v>
      </c>
      <c r="F311">
        <f t="shared" si="4"/>
        <v>1.2114630303049542E-2</v>
      </c>
      <c r="G311" s="1">
        <v>286</v>
      </c>
      <c r="H311" s="1">
        <v>11.704230255678333</v>
      </c>
      <c r="I311" s="1">
        <v>0.29576974432166736</v>
      </c>
    </row>
    <row r="312" spans="1:9" x14ac:dyDescent="0.2">
      <c r="A312">
        <v>18</v>
      </c>
      <c r="B312">
        <v>23</v>
      </c>
      <c r="C312">
        <v>3</v>
      </c>
      <c r="D312">
        <v>3.9720712604440902E-4</v>
      </c>
      <c r="E312">
        <v>5.979055256458162</v>
      </c>
      <c r="F312">
        <f t="shared" si="4"/>
        <v>1.4199797968671329E-2</v>
      </c>
      <c r="G312" s="1">
        <v>287</v>
      </c>
      <c r="H312" s="1">
        <v>10.349992332961486</v>
      </c>
      <c r="I312" s="1">
        <v>-2.3499923329614862</v>
      </c>
    </row>
    <row r="313" spans="1:9" x14ac:dyDescent="0.2">
      <c r="A313">
        <v>12</v>
      </c>
      <c r="B313">
        <v>36</v>
      </c>
      <c r="C313">
        <v>8</v>
      </c>
      <c r="D313">
        <v>0.26074581105419803</v>
      </c>
      <c r="E313">
        <v>0.69986420344799782</v>
      </c>
      <c r="F313">
        <f t="shared" si="4"/>
        <v>0.12771588048996699</v>
      </c>
      <c r="G313" s="1">
        <v>288</v>
      </c>
      <c r="H313" s="1">
        <v>11.582765576786789</v>
      </c>
      <c r="I313" s="1">
        <v>0.4172344232132108</v>
      </c>
    </row>
    <row r="314" spans="1:9" x14ac:dyDescent="0.2">
      <c r="A314">
        <v>16</v>
      </c>
      <c r="B314">
        <v>4</v>
      </c>
      <c r="C314">
        <v>0</v>
      </c>
      <c r="D314">
        <v>1.3243337661507263E-2</v>
      </c>
      <c r="E314">
        <v>2.7201764313635621</v>
      </c>
      <c r="F314">
        <f t="shared" si="4"/>
        <v>9.7992220545396524E-2</v>
      </c>
      <c r="G314" s="1">
        <v>289</v>
      </c>
      <c r="H314" s="1">
        <v>13.427393828797276</v>
      </c>
      <c r="I314" s="1">
        <v>-4.4273938287972765</v>
      </c>
    </row>
    <row r="315" spans="1:9" x14ac:dyDescent="0.2">
      <c r="A315">
        <v>12</v>
      </c>
      <c r="B315">
        <v>10</v>
      </c>
      <c r="C315">
        <v>0</v>
      </c>
      <c r="D315">
        <v>0.16213747594790776</v>
      </c>
      <c r="E315">
        <v>-0.83711278815392021</v>
      </c>
      <c r="F315">
        <f t="shared" si="4"/>
        <v>0.11361910420028523</v>
      </c>
      <c r="G315" s="1">
        <v>290</v>
      </c>
      <c r="H315" s="1">
        <v>10.931210146149905</v>
      </c>
      <c r="I315" s="1">
        <v>1.0687898538500953</v>
      </c>
    </row>
    <row r="316" spans="1:9" x14ac:dyDescent="0.2">
      <c r="A316">
        <v>14</v>
      </c>
      <c r="B316">
        <v>18</v>
      </c>
      <c r="C316">
        <v>2</v>
      </c>
      <c r="D316">
        <v>0.19212161454194793</v>
      </c>
      <c r="E316">
        <v>1.6578091548671878</v>
      </c>
      <c r="F316">
        <f t="shared" si="4"/>
        <v>0.52801382627987503</v>
      </c>
      <c r="G316" s="1">
        <v>291</v>
      </c>
      <c r="H316" s="1">
        <v>12.954045853317997</v>
      </c>
      <c r="I316" s="1">
        <v>3.0459541466820035</v>
      </c>
    </row>
    <row r="317" spans="1:9" x14ac:dyDescent="0.2">
      <c r="A317">
        <v>12</v>
      </c>
      <c r="B317">
        <v>3</v>
      </c>
      <c r="C317">
        <v>1</v>
      </c>
      <c r="D317">
        <v>0.11650805767887443</v>
      </c>
      <c r="E317">
        <v>-1.4012882475279795</v>
      </c>
      <c r="F317">
        <f t="shared" si="4"/>
        <v>0.22877624181365816</v>
      </c>
      <c r="G317" s="1">
        <v>292</v>
      </c>
      <c r="H317" s="1">
        <v>13.206038438556018</v>
      </c>
      <c r="I317" s="1">
        <v>-1.2060384385560177</v>
      </c>
    </row>
    <row r="318" spans="1:9" x14ac:dyDescent="0.2">
      <c r="A318">
        <v>10</v>
      </c>
      <c r="B318">
        <v>7</v>
      </c>
      <c r="C318">
        <v>0</v>
      </c>
      <c r="D318">
        <v>1.8193934251753585E-2</v>
      </c>
      <c r="E318">
        <v>-3.058468178395179</v>
      </c>
      <c r="F318">
        <f t="shared" si="4"/>
        <v>0.17019020189860715</v>
      </c>
      <c r="G318" s="1">
        <v>293</v>
      </c>
      <c r="H318" s="1">
        <v>13.40128824752798</v>
      </c>
      <c r="I318" s="1">
        <v>2.5987117524720205</v>
      </c>
    </row>
    <row r="319" spans="1:9" x14ac:dyDescent="0.2">
      <c r="A319">
        <v>10</v>
      </c>
      <c r="B319">
        <v>7</v>
      </c>
      <c r="C319">
        <v>7</v>
      </c>
      <c r="D319">
        <v>2.4795187925206016E-2</v>
      </c>
      <c r="E319">
        <v>-3.3922250200730435</v>
      </c>
      <c r="F319">
        <f t="shared" si="4"/>
        <v>0.28532295309110473</v>
      </c>
      <c r="G319" s="1">
        <v>294</v>
      </c>
      <c r="H319" s="1">
        <v>13.448967796339103</v>
      </c>
      <c r="I319" s="1">
        <v>-1.4489677963391028</v>
      </c>
    </row>
    <row r="320" spans="1:9" x14ac:dyDescent="0.2">
      <c r="A320">
        <v>9</v>
      </c>
      <c r="B320">
        <v>33</v>
      </c>
      <c r="C320">
        <v>2</v>
      </c>
      <c r="D320">
        <v>5.5964269856935748E-4</v>
      </c>
      <c r="E320">
        <v>-2.2354138939265198</v>
      </c>
      <c r="F320">
        <f t="shared" si="4"/>
        <v>2.7965766930638891E-3</v>
      </c>
      <c r="G320" s="1">
        <v>295</v>
      </c>
      <c r="H320" s="1">
        <v>13.279823568636438</v>
      </c>
      <c r="I320" s="1">
        <v>-1.2798235686364379</v>
      </c>
    </row>
    <row r="321" spans="1:9" x14ac:dyDescent="0.2">
      <c r="A321">
        <v>10</v>
      </c>
      <c r="B321">
        <v>34</v>
      </c>
      <c r="C321">
        <v>12</v>
      </c>
      <c r="D321">
        <v>4.9853679662716997E-2</v>
      </c>
      <c r="E321">
        <v>-1.6384242519573355</v>
      </c>
      <c r="F321">
        <f t="shared" si="4"/>
        <v>0.13382891417750167</v>
      </c>
      <c r="G321" s="1">
        <v>296</v>
      </c>
      <c r="H321" s="1">
        <v>12.645310491813913</v>
      </c>
      <c r="I321" s="1">
        <v>0.35468950818608747</v>
      </c>
    </row>
    <row r="322" spans="1:9" x14ac:dyDescent="0.2">
      <c r="A322">
        <v>12</v>
      </c>
      <c r="B322">
        <v>8</v>
      </c>
      <c r="C322">
        <v>0</v>
      </c>
      <c r="D322">
        <v>1.2518791212498912E-3</v>
      </c>
      <c r="E322">
        <v>-0.98468304831475884</v>
      </c>
      <c r="F322">
        <f t="shared" si="4"/>
        <v>1.2138228793379319E-3</v>
      </c>
      <c r="G322" s="1">
        <v>297</v>
      </c>
      <c r="H322" s="1">
        <v>12.305937935313064</v>
      </c>
      <c r="I322" s="1">
        <v>-2.3059379353130645</v>
      </c>
    </row>
    <row r="323" spans="1:9" x14ac:dyDescent="0.2">
      <c r="A323">
        <v>12</v>
      </c>
      <c r="B323">
        <v>17</v>
      </c>
      <c r="C323">
        <v>1</v>
      </c>
      <c r="D323">
        <v>0.17315812413559495</v>
      </c>
      <c r="E323">
        <v>-0.36829642640210736</v>
      </c>
      <c r="F323">
        <f t="shared" ref="F323:F386" si="5">E323^2*D323</f>
        <v>2.3487558896946426E-2</v>
      </c>
      <c r="G323" s="1">
        <v>298</v>
      </c>
      <c r="H323" s="1">
        <v>10.245570007884302</v>
      </c>
      <c r="I323" s="1">
        <v>-4.2455700078843019</v>
      </c>
    </row>
    <row r="324" spans="1:9" x14ac:dyDescent="0.2">
      <c r="A324">
        <v>12</v>
      </c>
      <c r="B324">
        <v>2</v>
      </c>
      <c r="C324">
        <v>0</v>
      </c>
      <c r="D324">
        <v>7.9415760075119787E-2</v>
      </c>
      <c r="E324">
        <v>-1.4273938287972765</v>
      </c>
      <c r="F324">
        <f t="shared" si="5"/>
        <v>0.16180588992816944</v>
      </c>
      <c r="G324" s="1">
        <v>299</v>
      </c>
      <c r="H324" s="1">
        <v>13.370651052531215</v>
      </c>
      <c r="I324" s="1">
        <v>-1.3706510525312154</v>
      </c>
    </row>
    <row r="325" spans="1:9" x14ac:dyDescent="0.2">
      <c r="A325">
        <v>10</v>
      </c>
      <c r="B325">
        <v>5</v>
      </c>
      <c r="C325">
        <v>0</v>
      </c>
      <c r="D325">
        <v>0.15534104254364228</v>
      </c>
      <c r="E325">
        <v>-3.2060384385560177</v>
      </c>
      <c r="F325">
        <f t="shared" si="5"/>
        <v>1.5967012507869889</v>
      </c>
      <c r="G325" s="1">
        <v>300</v>
      </c>
      <c r="H325" s="1">
        <v>12.08566664616732</v>
      </c>
      <c r="I325" s="1">
        <v>-8.5666646167320337E-2</v>
      </c>
    </row>
    <row r="326" spans="1:9" x14ac:dyDescent="0.2">
      <c r="A326">
        <v>16</v>
      </c>
      <c r="B326">
        <v>41</v>
      </c>
      <c r="C326">
        <v>16</v>
      </c>
      <c r="D326">
        <v>0.12717441063477544</v>
      </c>
      <c r="E326">
        <v>4.6873534633611076</v>
      </c>
      <c r="F326">
        <f t="shared" si="5"/>
        <v>2.7941849016173839</v>
      </c>
      <c r="G326" s="1">
        <v>301</v>
      </c>
      <c r="H326" s="1">
        <v>12.91089791823434</v>
      </c>
      <c r="I326" s="1">
        <v>3.0891020817656596</v>
      </c>
    </row>
    <row r="327" spans="1:9" x14ac:dyDescent="0.2">
      <c r="A327">
        <v>16</v>
      </c>
      <c r="B327">
        <v>35</v>
      </c>
      <c r="C327">
        <v>28</v>
      </c>
      <c r="D327">
        <v>0.14461068993550749</v>
      </c>
      <c r="E327">
        <v>3.6724880971451093</v>
      </c>
      <c r="F327">
        <f t="shared" si="5"/>
        <v>1.9503887888679479</v>
      </c>
      <c r="G327" s="1">
        <v>302</v>
      </c>
      <c r="H327" s="1">
        <v>12.307022036408579</v>
      </c>
      <c r="I327" s="1">
        <v>-0.30702203640857917</v>
      </c>
    </row>
    <row r="328" spans="1:9" x14ac:dyDescent="0.2">
      <c r="A328">
        <v>16</v>
      </c>
      <c r="B328">
        <v>11</v>
      </c>
      <c r="C328">
        <v>4</v>
      </c>
      <c r="D328">
        <v>3.3458066250650551E-3</v>
      </c>
      <c r="E328">
        <v>3.0459541466820035</v>
      </c>
      <c r="F328">
        <f t="shared" si="5"/>
        <v>3.1041847375643101E-2</v>
      </c>
      <c r="G328" s="1">
        <v>303</v>
      </c>
      <c r="H328" s="1">
        <v>11.23541389392652</v>
      </c>
      <c r="I328" s="1">
        <v>-3.2354138939265198</v>
      </c>
    </row>
    <row r="329" spans="1:9" x14ac:dyDescent="0.2">
      <c r="A329">
        <v>12</v>
      </c>
      <c r="B329">
        <v>4</v>
      </c>
      <c r="C329">
        <v>0</v>
      </c>
      <c r="D329">
        <v>6.4027342768565726E-2</v>
      </c>
      <c r="E329">
        <v>-1.2798235686364379</v>
      </c>
      <c r="F329">
        <f t="shared" si="5"/>
        <v>0.10487348152070468</v>
      </c>
      <c r="G329" s="1">
        <v>304</v>
      </c>
      <c r="H329" s="1">
        <v>13.301397536178264</v>
      </c>
      <c r="I329" s="1">
        <v>-1.3013975361782641</v>
      </c>
    </row>
    <row r="330" spans="1:9" x14ac:dyDescent="0.2">
      <c r="A330">
        <v>12</v>
      </c>
      <c r="B330">
        <v>12</v>
      </c>
      <c r="C330">
        <v>3</v>
      </c>
      <c r="D330">
        <v>3.8648673718870035E-3</v>
      </c>
      <c r="E330">
        <v>-0.8325811744264513</v>
      </c>
      <c r="F330">
        <f t="shared" si="5"/>
        <v>2.679092870747136E-3</v>
      </c>
      <c r="G330" s="1">
        <v>305</v>
      </c>
      <c r="H330" s="1">
        <v>10.293249556695425</v>
      </c>
      <c r="I330" s="1">
        <v>-4.2932495566954252</v>
      </c>
    </row>
    <row r="331" spans="1:9" x14ac:dyDescent="0.2">
      <c r="A331">
        <v>7</v>
      </c>
      <c r="B331">
        <v>35</v>
      </c>
      <c r="C331">
        <v>0</v>
      </c>
      <c r="D331">
        <v>1.853929297116106E-2</v>
      </c>
      <c r="E331">
        <v>-3.9924845361434329</v>
      </c>
      <c r="F331">
        <f t="shared" si="5"/>
        <v>0.29551508358856587</v>
      </c>
      <c r="G331" s="1">
        <v>306</v>
      </c>
      <c r="H331" s="1">
        <v>10.033277845097981</v>
      </c>
      <c r="I331" s="1">
        <v>-6.0332778450979809</v>
      </c>
    </row>
    <row r="332" spans="1:9" x14ac:dyDescent="0.2">
      <c r="A332">
        <v>8</v>
      </c>
      <c r="B332">
        <v>33</v>
      </c>
      <c r="C332">
        <v>0</v>
      </c>
      <c r="D332">
        <v>3.3611880546552675E-3</v>
      </c>
      <c r="E332">
        <v>-3.1400547963042733</v>
      </c>
      <c r="F332">
        <f t="shared" si="5"/>
        <v>3.3141126408463013E-2</v>
      </c>
      <c r="G332" s="1">
        <v>307</v>
      </c>
      <c r="H332" s="1">
        <v>12.470550549288262</v>
      </c>
      <c r="I332" s="1">
        <v>-1.4705505492882622</v>
      </c>
    </row>
    <row r="333" spans="1:9" x14ac:dyDescent="0.2">
      <c r="A333">
        <v>16</v>
      </c>
      <c r="B333">
        <v>8</v>
      </c>
      <c r="C333">
        <v>6</v>
      </c>
      <c r="D333">
        <v>4.3932685044621167E-2</v>
      </c>
      <c r="E333">
        <v>2.7292396588184999</v>
      </c>
      <c r="F333">
        <f t="shared" si="5"/>
        <v>0.32724354885745738</v>
      </c>
      <c r="G333" s="1">
        <v>308</v>
      </c>
      <c r="H333" s="1">
        <v>11.973265194730715</v>
      </c>
      <c r="I333" s="1">
        <v>-0.97326519473071471</v>
      </c>
    </row>
    <row r="334" spans="1:9" x14ac:dyDescent="0.2">
      <c r="A334">
        <v>16</v>
      </c>
      <c r="B334">
        <v>2</v>
      </c>
      <c r="C334">
        <v>0</v>
      </c>
      <c r="D334">
        <v>6.0512973985371956E-4</v>
      </c>
      <c r="E334">
        <v>2.5726061712027235</v>
      </c>
      <c r="F334">
        <f t="shared" si="5"/>
        <v>4.0049316774265461E-3</v>
      </c>
      <c r="G334" s="1">
        <v>309</v>
      </c>
      <c r="H334" s="1">
        <v>11.704230255678333</v>
      </c>
      <c r="I334" s="1">
        <v>-4.7042302556783326</v>
      </c>
    </row>
    <row r="335" spans="1:9" x14ac:dyDescent="0.2">
      <c r="A335">
        <v>18</v>
      </c>
      <c r="B335">
        <v>8</v>
      </c>
      <c r="C335">
        <v>10</v>
      </c>
      <c r="D335">
        <v>8.3357060512068398E-2</v>
      </c>
      <c r="E335">
        <v>4.538521463574007</v>
      </c>
      <c r="F335">
        <f t="shared" si="5"/>
        <v>1.7170034929059115</v>
      </c>
      <c r="G335" s="1">
        <v>310</v>
      </c>
      <c r="H335" s="1">
        <v>12.394402007671404</v>
      </c>
      <c r="I335" s="1">
        <v>-0.39440200767140432</v>
      </c>
    </row>
    <row r="336" spans="1:9" x14ac:dyDescent="0.2">
      <c r="A336">
        <v>13</v>
      </c>
      <c r="B336">
        <v>29</v>
      </c>
      <c r="C336">
        <v>1</v>
      </c>
      <c r="D336">
        <v>0.13656926609038633</v>
      </c>
      <c r="E336">
        <v>1.5171251345629262</v>
      </c>
      <c r="F336">
        <f t="shared" si="5"/>
        <v>0.31433720158083911</v>
      </c>
      <c r="G336" s="1">
        <v>311</v>
      </c>
      <c r="H336" s="1">
        <v>12.020944743541838</v>
      </c>
      <c r="I336" s="1">
        <v>5.979055256458162</v>
      </c>
    </row>
    <row r="337" spans="1:9" x14ac:dyDescent="0.2">
      <c r="A337">
        <v>10</v>
      </c>
      <c r="B337">
        <v>14</v>
      </c>
      <c r="C337">
        <v>5</v>
      </c>
      <c r="D337">
        <v>5.1670559534637379E-3</v>
      </c>
      <c r="E337">
        <v>-2.7803700118878609</v>
      </c>
      <c r="F337">
        <f t="shared" si="5"/>
        <v>3.994370594719638E-2</v>
      </c>
      <c r="G337" s="1">
        <v>312</v>
      </c>
      <c r="H337" s="1">
        <v>11.300135796552002</v>
      </c>
      <c r="I337" s="1">
        <v>0.69986420344799782</v>
      </c>
    </row>
    <row r="338" spans="1:9" x14ac:dyDescent="0.2">
      <c r="A338">
        <v>16</v>
      </c>
      <c r="B338">
        <v>26</v>
      </c>
      <c r="C338">
        <v>3</v>
      </c>
      <c r="D338">
        <v>2.4763172722163767E-4</v>
      </c>
      <c r="E338">
        <v>4.2004106466994209</v>
      </c>
      <c r="F338">
        <f t="shared" si="5"/>
        <v>4.369077898820229E-3</v>
      </c>
      <c r="G338" s="1">
        <v>313</v>
      </c>
      <c r="H338" s="1">
        <v>13.279823568636438</v>
      </c>
      <c r="I338" s="1">
        <v>2.7201764313635621</v>
      </c>
    </row>
    <row r="339" spans="1:9" x14ac:dyDescent="0.2">
      <c r="A339">
        <v>14</v>
      </c>
      <c r="B339">
        <v>11</v>
      </c>
      <c r="C339">
        <v>3</v>
      </c>
      <c r="D339">
        <v>1.1547705272850897E-2</v>
      </c>
      <c r="E339">
        <v>1.0936336954931285</v>
      </c>
      <c r="F339">
        <f t="shared" si="5"/>
        <v>1.3811455748847021E-2</v>
      </c>
      <c r="G339" s="1">
        <v>314</v>
      </c>
      <c r="H339" s="1">
        <v>12.83711278815392</v>
      </c>
      <c r="I339" s="1">
        <v>-0.83711278815392021</v>
      </c>
    </row>
    <row r="340" spans="1:9" x14ac:dyDescent="0.2">
      <c r="A340">
        <v>16</v>
      </c>
      <c r="B340">
        <v>10</v>
      </c>
      <c r="C340">
        <v>2</v>
      </c>
      <c r="D340">
        <v>0.43679553300824697</v>
      </c>
      <c r="E340">
        <v>3.0675281142238333</v>
      </c>
      <c r="F340">
        <f t="shared" si="5"/>
        <v>4.1101274767619822</v>
      </c>
      <c r="G340" s="1">
        <v>315</v>
      </c>
      <c r="H340" s="1">
        <v>12.342190845132812</v>
      </c>
      <c r="I340" s="1">
        <v>1.6578091548671878</v>
      </c>
    </row>
    <row r="341" spans="1:9" x14ac:dyDescent="0.2">
      <c r="A341">
        <v>12</v>
      </c>
      <c r="B341">
        <v>13</v>
      </c>
      <c r="C341">
        <v>0</v>
      </c>
      <c r="D341">
        <v>3.8186944976156458E-3</v>
      </c>
      <c r="E341">
        <v>-0.61575739791266138</v>
      </c>
      <c r="F341">
        <f t="shared" si="5"/>
        <v>1.447885410588029E-3</v>
      </c>
      <c r="G341" s="1">
        <v>316</v>
      </c>
      <c r="H341" s="1">
        <v>13.40128824752798</v>
      </c>
      <c r="I341" s="1">
        <v>-1.4012882475279795</v>
      </c>
    </row>
    <row r="342" spans="1:9" x14ac:dyDescent="0.2">
      <c r="A342">
        <v>9</v>
      </c>
      <c r="B342">
        <v>23</v>
      </c>
      <c r="C342">
        <v>20</v>
      </c>
      <c r="D342">
        <v>0.30265182060387591</v>
      </c>
      <c r="E342">
        <v>-3.8314970733309384</v>
      </c>
      <c r="F342">
        <f t="shared" si="5"/>
        <v>4.4430406540520639</v>
      </c>
      <c r="G342" s="1">
        <v>317</v>
      </c>
      <c r="H342" s="1">
        <v>13.058468178395179</v>
      </c>
      <c r="I342" s="1">
        <v>-3.058468178395179</v>
      </c>
    </row>
    <row r="343" spans="1:9" x14ac:dyDescent="0.2">
      <c r="A343">
        <v>11</v>
      </c>
      <c r="B343">
        <v>1</v>
      </c>
      <c r="C343">
        <v>2</v>
      </c>
      <c r="D343">
        <v>7.852504865910391E-2</v>
      </c>
      <c r="E343">
        <v>-2.5965380564999414</v>
      </c>
      <c r="F343">
        <f t="shared" si="5"/>
        <v>0.52941665379705127</v>
      </c>
      <c r="G343" s="1">
        <v>318</v>
      </c>
      <c r="H343" s="1">
        <v>13.392225020073043</v>
      </c>
      <c r="I343" s="1">
        <v>-3.3922250200730435</v>
      </c>
    </row>
    <row r="344" spans="1:9" x14ac:dyDescent="0.2">
      <c r="A344">
        <v>11</v>
      </c>
      <c r="B344">
        <v>35</v>
      </c>
      <c r="C344">
        <v>31</v>
      </c>
      <c r="D344">
        <v>0.33994640979015139</v>
      </c>
      <c r="E344">
        <v>-1.4705505492882622</v>
      </c>
      <c r="F344">
        <f t="shared" si="5"/>
        <v>0.73514054228146553</v>
      </c>
      <c r="G344" s="1">
        <v>319</v>
      </c>
      <c r="H344" s="1">
        <v>11.23541389392652</v>
      </c>
      <c r="I344" s="1">
        <v>-2.2354138939265198</v>
      </c>
    </row>
    <row r="345" spans="1:9" x14ac:dyDescent="0.2">
      <c r="A345">
        <v>12</v>
      </c>
      <c r="B345">
        <v>5</v>
      </c>
      <c r="C345">
        <v>2</v>
      </c>
      <c r="D345">
        <v>4.5095269824825578E-3</v>
      </c>
      <c r="E345">
        <v>-1.3013975361782641</v>
      </c>
      <c r="F345">
        <f t="shared" si="5"/>
        <v>7.6374951984585875E-3</v>
      </c>
      <c r="G345" s="1">
        <v>320</v>
      </c>
      <c r="H345" s="1">
        <v>11.638424251957336</v>
      </c>
      <c r="I345" s="1">
        <v>-1.6384242519573355</v>
      </c>
    </row>
    <row r="346" spans="1:9" x14ac:dyDescent="0.2">
      <c r="A346">
        <v>11</v>
      </c>
      <c r="B346">
        <v>13</v>
      </c>
      <c r="C346">
        <v>11</v>
      </c>
      <c r="D346">
        <v>4.255717503315961E-3</v>
      </c>
      <c r="E346">
        <v>-2.1402324348350206</v>
      </c>
      <c r="F346">
        <f t="shared" si="5"/>
        <v>1.9493717785646892E-2</v>
      </c>
      <c r="G346" s="1">
        <v>321</v>
      </c>
      <c r="H346" s="1">
        <v>12.984683048314759</v>
      </c>
      <c r="I346" s="1">
        <v>-0.98468304831475884</v>
      </c>
    </row>
    <row r="347" spans="1:9" x14ac:dyDescent="0.2">
      <c r="A347">
        <v>12</v>
      </c>
      <c r="B347">
        <v>22</v>
      </c>
      <c r="C347">
        <v>3</v>
      </c>
      <c r="D347">
        <v>2.536982647500122E-2</v>
      </c>
      <c r="E347">
        <v>-9.4729873622256378E-2</v>
      </c>
      <c r="F347">
        <f t="shared" si="5"/>
        <v>2.276624538563407E-4</v>
      </c>
      <c r="G347" s="1">
        <v>322</v>
      </c>
      <c r="H347" s="1">
        <v>12.368296426402107</v>
      </c>
      <c r="I347" s="1">
        <v>-0.36829642640210736</v>
      </c>
    </row>
    <row r="348" spans="1:9" x14ac:dyDescent="0.2">
      <c r="A348">
        <v>12</v>
      </c>
      <c r="B348">
        <v>21</v>
      </c>
      <c r="C348">
        <v>9</v>
      </c>
      <c r="D348">
        <v>0.2303358500048357</v>
      </c>
      <c r="E348">
        <v>-0.4545922965694178</v>
      </c>
      <c r="F348">
        <f t="shared" si="5"/>
        <v>4.7599860702384811E-2</v>
      </c>
      <c r="G348" s="1">
        <v>323</v>
      </c>
      <c r="H348" s="1">
        <v>13.427393828797276</v>
      </c>
      <c r="I348" s="1">
        <v>-1.4273938287972765</v>
      </c>
    </row>
    <row r="349" spans="1:9" x14ac:dyDescent="0.2">
      <c r="A349">
        <v>12</v>
      </c>
      <c r="B349">
        <v>19</v>
      </c>
      <c r="C349">
        <v>0</v>
      </c>
      <c r="D349">
        <v>2.3219596873636748E-2</v>
      </c>
      <c r="E349">
        <v>-0.17304661743014549</v>
      </c>
      <c r="F349">
        <f t="shared" si="5"/>
        <v>6.9531388881715012E-4</v>
      </c>
      <c r="G349" s="1">
        <v>324</v>
      </c>
      <c r="H349" s="1">
        <v>13.206038438556018</v>
      </c>
      <c r="I349" s="1">
        <v>-3.2060384385560177</v>
      </c>
    </row>
    <row r="350" spans="1:9" x14ac:dyDescent="0.2">
      <c r="A350">
        <v>12</v>
      </c>
      <c r="B350">
        <v>13</v>
      </c>
      <c r="C350">
        <v>0</v>
      </c>
      <c r="D350">
        <v>2.7861955889692591E-2</v>
      </c>
      <c r="E350">
        <v>-0.61575739791266138</v>
      </c>
      <c r="F350">
        <f t="shared" si="5"/>
        <v>1.0564060431731727E-2</v>
      </c>
      <c r="G350" s="1">
        <v>325</v>
      </c>
      <c r="H350" s="1">
        <v>11.312646536638892</v>
      </c>
      <c r="I350" s="1">
        <v>4.6873534633611076</v>
      </c>
    </row>
    <row r="351" spans="1:9" x14ac:dyDescent="0.2">
      <c r="A351">
        <v>14</v>
      </c>
      <c r="B351">
        <v>15</v>
      </c>
      <c r="C351">
        <v>5</v>
      </c>
      <c r="D351">
        <v>1.835487875672202E-2</v>
      </c>
      <c r="E351">
        <v>1.2934151181925593</v>
      </c>
      <c r="F351">
        <f t="shared" si="5"/>
        <v>3.0706292739944248E-2</v>
      </c>
      <c r="G351" s="1">
        <v>326</v>
      </c>
      <c r="H351" s="1">
        <v>12.327511902854891</v>
      </c>
      <c r="I351" s="1">
        <v>3.6724880971451093</v>
      </c>
    </row>
    <row r="352" spans="1:9" x14ac:dyDescent="0.2">
      <c r="A352">
        <v>14</v>
      </c>
      <c r="B352">
        <v>3</v>
      </c>
      <c r="C352">
        <v>0</v>
      </c>
      <c r="D352">
        <v>4.3053924391230521E-3</v>
      </c>
      <c r="E352">
        <v>0.6463913012831437</v>
      </c>
      <c r="F352">
        <f t="shared" si="5"/>
        <v>1.798886449969472E-3</v>
      </c>
      <c r="G352" s="1">
        <v>327</v>
      </c>
      <c r="H352" s="1">
        <v>12.954045853317997</v>
      </c>
      <c r="I352" s="1">
        <v>3.0459541466820035</v>
      </c>
    </row>
    <row r="353" spans="1:9" x14ac:dyDescent="0.2">
      <c r="A353">
        <v>18</v>
      </c>
      <c r="B353">
        <v>6</v>
      </c>
      <c r="C353">
        <v>2</v>
      </c>
      <c r="D353">
        <v>0.26624179829627664</v>
      </c>
      <c r="E353">
        <v>4.7723875939021561</v>
      </c>
      <c r="F353">
        <f t="shared" si="5"/>
        <v>6.0638388915804056</v>
      </c>
      <c r="G353" s="1">
        <v>328</v>
      </c>
      <c r="H353" s="1">
        <v>13.279823568636438</v>
      </c>
      <c r="I353" s="1">
        <v>-1.2798235686364379</v>
      </c>
    </row>
    <row r="354" spans="1:9" x14ac:dyDescent="0.2">
      <c r="A354">
        <v>12</v>
      </c>
      <c r="B354">
        <v>6</v>
      </c>
      <c r="C354">
        <v>5</v>
      </c>
      <c r="D354">
        <v>8.1450821735586487E-2</v>
      </c>
      <c r="E354">
        <v>-1.3706510525312154</v>
      </c>
      <c r="F354">
        <f t="shared" si="5"/>
        <v>0.15302038065246293</v>
      </c>
      <c r="G354" s="1">
        <v>329</v>
      </c>
      <c r="H354" s="1">
        <v>12.832581174426451</v>
      </c>
      <c r="I354" s="1">
        <v>-0.8325811744264513</v>
      </c>
    </row>
    <row r="355" spans="1:9" x14ac:dyDescent="0.2">
      <c r="A355">
        <v>12</v>
      </c>
      <c r="B355">
        <v>16</v>
      </c>
      <c r="C355">
        <v>1</v>
      </c>
      <c r="D355">
        <v>3.1186096247376532E-3</v>
      </c>
      <c r="E355">
        <v>-0.44208155648252756</v>
      </c>
      <c r="F355">
        <f t="shared" si="5"/>
        <v>6.0948891053348481E-4</v>
      </c>
      <c r="G355" s="1">
        <v>330</v>
      </c>
      <c r="H355" s="1">
        <v>10.992484536143433</v>
      </c>
      <c r="I355" s="1">
        <v>-3.9924845361434329</v>
      </c>
    </row>
    <row r="356" spans="1:9" x14ac:dyDescent="0.2">
      <c r="A356">
        <v>12</v>
      </c>
      <c r="B356">
        <v>31</v>
      </c>
      <c r="C356">
        <v>2</v>
      </c>
      <c r="D356">
        <v>0.5505475041211203</v>
      </c>
      <c r="E356">
        <v>0.61701584591264158</v>
      </c>
      <c r="F356">
        <f t="shared" si="5"/>
        <v>0.20959814426133044</v>
      </c>
      <c r="G356" s="1">
        <v>331</v>
      </c>
      <c r="H356" s="1">
        <v>11.140054796304273</v>
      </c>
      <c r="I356" s="1">
        <v>-3.1400547963042733</v>
      </c>
    </row>
    <row r="357" spans="1:9" x14ac:dyDescent="0.2">
      <c r="A357">
        <v>11</v>
      </c>
      <c r="B357">
        <v>1</v>
      </c>
      <c r="C357">
        <v>0</v>
      </c>
      <c r="D357">
        <v>5.2539927818736877E-2</v>
      </c>
      <c r="E357">
        <v>-2.5011789588776949</v>
      </c>
      <c r="F357">
        <f t="shared" si="5"/>
        <v>0.3286843339663415</v>
      </c>
      <c r="G357" s="1">
        <v>332</v>
      </c>
      <c r="H357" s="1">
        <v>13.2707603411815</v>
      </c>
      <c r="I357" s="1">
        <v>2.7292396588184999</v>
      </c>
    </row>
    <row r="358" spans="1:9" x14ac:dyDescent="0.2">
      <c r="A358">
        <v>12</v>
      </c>
      <c r="B358">
        <v>5</v>
      </c>
      <c r="C358">
        <v>2</v>
      </c>
      <c r="D358">
        <v>2.7930993178230524E-3</v>
      </c>
      <c r="E358">
        <v>-1.3013975361782641</v>
      </c>
      <c r="F358">
        <f t="shared" si="5"/>
        <v>4.7304922914437912E-3</v>
      </c>
      <c r="G358" s="1">
        <v>333</v>
      </c>
      <c r="H358" s="1">
        <v>13.427393828797276</v>
      </c>
      <c r="I358" s="1">
        <v>2.5726061712027235</v>
      </c>
    </row>
    <row r="359" spans="1:9" x14ac:dyDescent="0.2">
      <c r="A359">
        <v>17</v>
      </c>
      <c r="B359">
        <v>3</v>
      </c>
      <c r="C359">
        <v>0</v>
      </c>
      <c r="D359">
        <v>1.1207442081596995E-4</v>
      </c>
      <c r="E359">
        <v>3.6463913012831437</v>
      </c>
      <c r="F359">
        <f t="shared" si="5"/>
        <v>1.4901604982573257E-3</v>
      </c>
      <c r="G359" s="1">
        <v>334</v>
      </c>
      <c r="H359" s="1">
        <v>13.461478536425993</v>
      </c>
      <c r="I359" s="1">
        <v>4.538521463574007</v>
      </c>
    </row>
    <row r="360" spans="1:9" x14ac:dyDescent="0.2">
      <c r="A360">
        <v>16</v>
      </c>
      <c r="B360">
        <v>11</v>
      </c>
      <c r="C360">
        <v>0</v>
      </c>
      <c r="D360">
        <v>4.5261489837414709E-2</v>
      </c>
      <c r="E360">
        <v>3.2366723419264982</v>
      </c>
      <c r="F360">
        <f t="shared" si="5"/>
        <v>0.47416153325341992</v>
      </c>
      <c r="G360" s="1">
        <v>335</v>
      </c>
      <c r="H360" s="1">
        <v>11.482874865437074</v>
      </c>
      <c r="I360" s="1">
        <v>1.5171251345629262</v>
      </c>
    </row>
    <row r="361" spans="1:9" x14ac:dyDescent="0.2">
      <c r="A361">
        <v>13</v>
      </c>
      <c r="B361">
        <v>6</v>
      </c>
      <c r="C361">
        <v>7</v>
      </c>
      <c r="D361">
        <v>0.15666304652085228</v>
      </c>
      <c r="E361">
        <v>-0.46601015015346192</v>
      </c>
      <c r="F361">
        <f t="shared" si="5"/>
        <v>3.4021802569916951E-2</v>
      </c>
      <c r="G361" s="1">
        <v>336</v>
      </c>
      <c r="H361" s="1">
        <v>12.780370011887861</v>
      </c>
      <c r="I361" s="1">
        <v>-2.7803700118878609</v>
      </c>
    </row>
    <row r="362" spans="1:9" x14ac:dyDescent="0.2">
      <c r="A362">
        <v>13</v>
      </c>
      <c r="B362">
        <v>11</v>
      </c>
      <c r="C362">
        <v>3</v>
      </c>
      <c r="D362">
        <v>2.4707346449036677E-2</v>
      </c>
      <c r="E362">
        <v>9.3633695493128499E-2</v>
      </c>
      <c r="F362">
        <f t="shared" si="5"/>
        <v>2.1661595090738538E-4</v>
      </c>
      <c r="G362" s="1">
        <v>337</v>
      </c>
      <c r="H362" s="1">
        <v>11.799589353300579</v>
      </c>
      <c r="I362" s="1">
        <v>4.2004106466994209</v>
      </c>
    </row>
    <row r="363" spans="1:9" x14ac:dyDescent="0.2">
      <c r="A363">
        <v>12</v>
      </c>
      <c r="B363">
        <v>7</v>
      </c>
      <c r="C363">
        <v>2</v>
      </c>
      <c r="D363">
        <v>4.24663094589054E-2</v>
      </c>
      <c r="E363">
        <v>-1.1538272760174255</v>
      </c>
      <c r="F363">
        <f t="shared" si="5"/>
        <v>5.6536135969478242E-2</v>
      </c>
      <c r="G363" s="1">
        <v>338</v>
      </c>
      <c r="H363" s="1">
        <v>12.906366304506872</v>
      </c>
      <c r="I363" s="1">
        <v>1.0936336954931285</v>
      </c>
    </row>
    <row r="364" spans="1:9" x14ac:dyDescent="0.2">
      <c r="A364">
        <v>14</v>
      </c>
      <c r="B364">
        <v>5</v>
      </c>
      <c r="C364">
        <v>0</v>
      </c>
      <c r="D364">
        <v>7.9733319303041811E-3</v>
      </c>
      <c r="E364">
        <v>0.79396156144398233</v>
      </c>
      <c r="F364">
        <f t="shared" si="5"/>
        <v>5.0261888050087368E-3</v>
      </c>
      <c r="G364" s="1">
        <v>339</v>
      </c>
      <c r="H364" s="1">
        <v>12.932471885776167</v>
      </c>
      <c r="I364" s="1">
        <v>3.0675281142238333</v>
      </c>
    </row>
    <row r="365" spans="1:9" x14ac:dyDescent="0.2">
      <c r="A365">
        <v>14</v>
      </c>
      <c r="B365">
        <v>5</v>
      </c>
      <c r="C365">
        <v>4</v>
      </c>
      <c r="D365">
        <v>0.22342584990224157</v>
      </c>
      <c r="E365">
        <v>0.6032433661994876</v>
      </c>
      <c r="F365">
        <f t="shared" si="5"/>
        <v>8.1305238495720231E-2</v>
      </c>
      <c r="G365" s="1">
        <v>340</v>
      </c>
      <c r="H365" s="1">
        <v>12.615757397912661</v>
      </c>
      <c r="I365" s="1">
        <v>-0.61575739791266138</v>
      </c>
    </row>
    <row r="366" spans="1:9" x14ac:dyDescent="0.2">
      <c r="A366">
        <v>11</v>
      </c>
      <c r="B366">
        <v>2</v>
      </c>
      <c r="C366">
        <v>2</v>
      </c>
      <c r="D366">
        <v>7.890592073558543E-2</v>
      </c>
      <c r="E366">
        <v>-2.522752926419523</v>
      </c>
      <c r="F366">
        <f t="shared" si="5"/>
        <v>0.50217955689298099</v>
      </c>
      <c r="G366" s="1">
        <v>341</v>
      </c>
      <c r="H366" s="1">
        <v>12.831497073330938</v>
      </c>
      <c r="I366" s="1">
        <v>-3.8314970733309384</v>
      </c>
    </row>
    <row r="367" spans="1:9" x14ac:dyDescent="0.2">
      <c r="A367">
        <v>10</v>
      </c>
      <c r="B367">
        <v>44</v>
      </c>
      <c r="C367">
        <v>7</v>
      </c>
      <c r="D367">
        <v>1.3871972128912488E-2</v>
      </c>
      <c r="E367">
        <v>-0.66217520709752264</v>
      </c>
      <c r="F367">
        <f t="shared" si="5"/>
        <v>6.0825269190954391E-3</v>
      </c>
      <c r="G367" s="1">
        <v>342</v>
      </c>
      <c r="H367" s="1">
        <v>13.596538056499941</v>
      </c>
      <c r="I367" s="1">
        <v>-2.5965380564999414</v>
      </c>
    </row>
    <row r="368" spans="1:9" x14ac:dyDescent="0.2">
      <c r="A368">
        <v>8</v>
      </c>
      <c r="B368">
        <v>44</v>
      </c>
      <c r="C368">
        <v>25</v>
      </c>
      <c r="D368">
        <v>0.12594251152445332</v>
      </c>
      <c r="E368">
        <v>-3.5204070856977463</v>
      </c>
      <c r="F368">
        <f t="shared" si="5"/>
        <v>1.5608390522056901</v>
      </c>
      <c r="G368" s="1">
        <v>343</v>
      </c>
      <c r="H368" s="1">
        <v>12.470550549288262</v>
      </c>
      <c r="I368" s="1">
        <v>-1.4705505492882622</v>
      </c>
    </row>
    <row r="369" spans="1:9" x14ac:dyDescent="0.2">
      <c r="A369">
        <v>14</v>
      </c>
      <c r="B369">
        <v>13</v>
      </c>
      <c r="C369">
        <v>0</v>
      </c>
      <c r="D369">
        <v>9.2771379576434138E-2</v>
      </c>
      <c r="E369">
        <v>1.3842426020873386</v>
      </c>
      <c r="F369">
        <f t="shared" si="5"/>
        <v>0.17776179917404436</v>
      </c>
      <c r="G369" s="1">
        <v>344</v>
      </c>
      <c r="H369" s="1">
        <v>13.301397536178264</v>
      </c>
      <c r="I369" s="1">
        <v>-1.3013975361782641</v>
      </c>
    </row>
    <row r="370" spans="1:9" x14ac:dyDescent="0.2">
      <c r="A370">
        <v>12</v>
      </c>
      <c r="B370">
        <v>26</v>
      </c>
      <c r="C370">
        <v>15</v>
      </c>
      <c r="D370">
        <v>0.36371641422378753</v>
      </c>
      <c r="E370">
        <v>-0.37174393903406155</v>
      </c>
      <c r="F370">
        <f t="shared" si="5"/>
        <v>5.0263264733010904E-2</v>
      </c>
      <c r="G370" s="1">
        <v>345</v>
      </c>
      <c r="H370" s="1">
        <v>13.140232434835021</v>
      </c>
      <c r="I370" s="1">
        <v>-2.1402324348350206</v>
      </c>
    </row>
    <row r="371" spans="1:9" x14ac:dyDescent="0.2">
      <c r="A371">
        <v>10</v>
      </c>
      <c r="B371">
        <v>2</v>
      </c>
      <c r="C371">
        <v>1</v>
      </c>
      <c r="D371">
        <v>1.8590385718246321E-2</v>
      </c>
      <c r="E371">
        <v>-3.4750733776083997</v>
      </c>
      <c r="F371">
        <f t="shared" si="5"/>
        <v>0.22450000725939442</v>
      </c>
      <c r="G371" s="1">
        <v>346</v>
      </c>
      <c r="H371" s="1">
        <v>12.094729873622256</v>
      </c>
      <c r="I371" s="1">
        <v>-9.4729873622256378E-2</v>
      </c>
    </row>
    <row r="372" spans="1:9" x14ac:dyDescent="0.2">
      <c r="A372">
        <v>17</v>
      </c>
      <c r="B372">
        <v>10</v>
      </c>
      <c r="C372">
        <v>3</v>
      </c>
      <c r="D372">
        <v>1.3760228805777156E-2</v>
      </c>
      <c r="E372">
        <v>4.0198485654127101</v>
      </c>
      <c r="F372">
        <f t="shared" si="5"/>
        <v>0.22235404836089212</v>
      </c>
      <c r="G372" s="1">
        <v>347</v>
      </c>
      <c r="H372" s="1">
        <v>12.454592296569418</v>
      </c>
      <c r="I372" s="1">
        <v>-0.4545922965694178</v>
      </c>
    </row>
    <row r="373" spans="1:9" x14ac:dyDescent="0.2">
      <c r="A373">
        <v>9</v>
      </c>
      <c r="B373">
        <v>2</v>
      </c>
      <c r="C373">
        <v>0</v>
      </c>
      <c r="D373">
        <v>3.560714938464575E-2</v>
      </c>
      <c r="E373">
        <v>-4.4273938287972765</v>
      </c>
      <c r="F373">
        <f t="shared" si="5"/>
        <v>0.6979647946268539</v>
      </c>
      <c r="G373" s="1">
        <v>348</v>
      </c>
      <c r="H373" s="1">
        <v>12.173046617430145</v>
      </c>
      <c r="I373" s="1">
        <v>-0.17304661743014549</v>
      </c>
    </row>
    <row r="374" spans="1:9" x14ac:dyDescent="0.2">
      <c r="A374">
        <v>12</v>
      </c>
      <c r="B374">
        <v>35</v>
      </c>
      <c r="C374">
        <v>0</v>
      </c>
      <c r="D374">
        <v>8.3340838441197675E-4</v>
      </c>
      <c r="E374">
        <v>1.0075154638565671</v>
      </c>
      <c r="F374">
        <f t="shared" si="5"/>
        <v>8.4598235833012567E-4</v>
      </c>
      <c r="G374" s="1">
        <v>349</v>
      </c>
      <c r="H374" s="1">
        <v>12.615757397912661</v>
      </c>
      <c r="I374" s="1">
        <v>-0.61575739791266138</v>
      </c>
    </row>
    <row r="375" spans="1:9" x14ac:dyDescent="0.2">
      <c r="A375">
        <v>12</v>
      </c>
      <c r="B375">
        <v>6</v>
      </c>
      <c r="C375">
        <v>5</v>
      </c>
      <c r="D375">
        <v>0.14648771067525379</v>
      </c>
      <c r="E375">
        <v>-1.3706510525312154</v>
      </c>
      <c r="F375">
        <f t="shared" si="5"/>
        <v>0.27520416333186781</v>
      </c>
      <c r="G375" s="1">
        <v>350</v>
      </c>
      <c r="H375" s="1">
        <v>12.706584881807441</v>
      </c>
      <c r="I375" s="1">
        <v>1.2934151181925593</v>
      </c>
    </row>
    <row r="376" spans="1:9" x14ac:dyDescent="0.2">
      <c r="A376">
        <v>14</v>
      </c>
      <c r="B376">
        <v>8</v>
      </c>
      <c r="C376">
        <v>1</v>
      </c>
      <c r="D376">
        <v>4.9384804053837321E-2</v>
      </c>
      <c r="E376">
        <v>0.96763740287411792</v>
      </c>
      <c r="F376">
        <f t="shared" si="5"/>
        <v>4.6240085585101162E-2</v>
      </c>
      <c r="G376" s="1">
        <v>351</v>
      </c>
      <c r="H376" s="1">
        <v>13.353608698716856</v>
      </c>
      <c r="I376" s="1">
        <v>0.6463913012831437</v>
      </c>
    </row>
    <row r="377" spans="1:9" x14ac:dyDescent="0.2">
      <c r="A377">
        <v>16</v>
      </c>
      <c r="B377">
        <v>1</v>
      </c>
      <c r="C377">
        <v>0</v>
      </c>
      <c r="D377">
        <v>4.7369929655048479E-2</v>
      </c>
      <c r="E377">
        <v>2.4988210411223051</v>
      </c>
      <c r="F377">
        <f t="shared" si="5"/>
        <v>0.29578289019009119</v>
      </c>
      <c r="G377" s="1">
        <v>352</v>
      </c>
      <c r="H377" s="1">
        <v>13.227612406097844</v>
      </c>
      <c r="I377" s="1">
        <v>4.7723875939021561</v>
      </c>
    </row>
    <row r="378" spans="1:9" x14ac:dyDescent="0.2">
      <c r="A378">
        <v>12</v>
      </c>
      <c r="B378">
        <v>14</v>
      </c>
      <c r="C378">
        <v>10</v>
      </c>
      <c r="D378">
        <v>6.2423781893645634E-2</v>
      </c>
      <c r="E378">
        <v>-1.0187677559434771</v>
      </c>
      <c r="F378">
        <f t="shared" si="5"/>
        <v>6.4788877946188622E-2</v>
      </c>
      <c r="G378" s="1">
        <v>353</v>
      </c>
      <c r="H378" s="1">
        <v>13.370651052531215</v>
      </c>
      <c r="I378" s="1">
        <v>-1.3706510525312154</v>
      </c>
    </row>
    <row r="379" spans="1:9" x14ac:dyDescent="0.2">
      <c r="A379">
        <v>10</v>
      </c>
      <c r="B379">
        <v>14</v>
      </c>
      <c r="C379">
        <v>6</v>
      </c>
      <c r="D379">
        <v>0.56076301015214824</v>
      </c>
      <c r="E379">
        <v>-2.8280495606989842</v>
      </c>
      <c r="F379">
        <f t="shared" si="5"/>
        <v>4.4849064696210039</v>
      </c>
      <c r="G379" s="1">
        <v>354</v>
      </c>
      <c r="H379" s="1">
        <v>12.442081556482528</v>
      </c>
      <c r="I379" s="1">
        <v>-0.44208155648252756</v>
      </c>
    </row>
    <row r="380" spans="1:9" x14ac:dyDescent="0.2">
      <c r="A380">
        <v>0</v>
      </c>
      <c r="B380">
        <v>22</v>
      </c>
      <c r="C380">
        <v>10</v>
      </c>
      <c r="D380">
        <v>0.69258998877771294</v>
      </c>
      <c r="E380">
        <v>-12.428486715300121</v>
      </c>
      <c r="F380">
        <f t="shared" si="5"/>
        <v>106.98249312933791</v>
      </c>
      <c r="G380" s="1">
        <v>355</v>
      </c>
      <c r="H380" s="1">
        <v>11.382984154087358</v>
      </c>
      <c r="I380" s="1">
        <v>0.61701584591264158</v>
      </c>
    </row>
    <row r="381" spans="1:9" x14ac:dyDescent="0.2">
      <c r="A381">
        <v>14</v>
      </c>
      <c r="B381">
        <v>8</v>
      </c>
      <c r="C381">
        <v>4</v>
      </c>
      <c r="D381">
        <v>0.13856802988640485</v>
      </c>
      <c r="E381">
        <v>0.82459875644074643</v>
      </c>
      <c r="F381">
        <f t="shared" si="5"/>
        <v>9.4221148426695295E-2</v>
      </c>
      <c r="G381" s="1">
        <v>356</v>
      </c>
      <c r="H381" s="1">
        <v>13.501178958877695</v>
      </c>
      <c r="I381" s="1">
        <v>-2.5011789588776949</v>
      </c>
    </row>
    <row r="382" spans="1:9" x14ac:dyDescent="0.2">
      <c r="A382">
        <v>15</v>
      </c>
      <c r="B382">
        <v>1</v>
      </c>
      <c r="C382">
        <v>4</v>
      </c>
      <c r="D382">
        <v>0.42218906440962956</v>
      </c>
      <c r="E382">
        <v>1.3081028458778103</v>
      </c>
      <c r="F382">
        <f t="shared" si="5"/>
        <v>0.72242166373702599</v>
      </c>
      <c r="G382" s="1">
        <v>357</v>
      </c>
      <c r="H382" s="1">
        <v>13.301397536178264</v>
      </c>
      <c r="I382" s="1">
        <v>-1.3013975361782641</v>
      </c>
    </row>
    <row r="383" spans="1:9" x14ac:dyDescent="0.2">
      <c r="A383">
        <v>16</v>
      </c>
      <c r="B383">
        <v>15</v>
      </c>
      <c r="C383">
        <v>5</v>
      </c>
      <c r="D383">
        <v>0.55838087395394032</v>
      </c>
      <c r="E383">
        <v>3.2934151181925593</v>
      </c>
      <c r="F383">
        <f t="shared" si="5"/>
        <v>6.0565245735400906</v>
      </c>
      <c r="G383" s="1">
        <v>358</v>
      </c>
      <c r="H383" s="1">
        <v>13.353608698716856</v>
      </c>
      <c r="I383" s="1">
        <v>3.6463913012831437</v>
      </c>
    </row>
    <row r="384" spans="1:9" x14ac:dyDescent="0.2">
      <c r="A384">
        <v>12</v>
      </c>
      <c r="B384">
        <v>14</v>
      </c>
      <c r="C384">
        <v>12</v>
      </c>
      <c r="D384">
        <v>0.25035629147663258</v>
      </c>
      <c r="E384">
        <v>-1.1141268535657254</v>
      </c>
      <c r="F384">
        <f t="shared" si="5"/>
        <v>0.31076191846070328</v>
      </c>
      <c r="G384" s="1">
        <v>359</v>
      </c>
      <c r="H384" s="1">
        <v>12.763327658073502</v>
      </c>
      <c r="I384" s="1">
        <v>3.2366723419264982</v>
      </c>
    </row>
    <row r="385" spans="1:9" x14ac:dyDescent="0.2">
      <c r="A385">
        <v>11</v>
      </c>
      <c r="B385">
        <v>37</v>
      </c>
      <c r="C385">
        <v>10</v>
      </c>
      <c r="D385">
        <v>2.7474461323791121E-2</v>
      </c>
      <c r="E385">
        <v>-0.32170976409382845</v>
      </c>
      <c r="F385">
        <f t="shared" si="5"/>
        <v>2.8435290578436917E-3</v>
      </c>
      <c r="G385" s="1">
        <v>360</v>
      </c>
      <c r="H385" s="1">
        <v>13.466010150153462</v>
      </c>
      <c r="I385" s="1">
        <v>-0.46601015015346192</v>
      </c>
    </row>
    <row r="386" spans="1:9" x14ac:dyDescent="0.2">
      <c r="A386">
        <v>11</v>
      </c>
      <c r="B386">
        <v>1</v>
      </c>
      <c r="C386">
        <v>1</v>
      </c>
      <c r="D386">
        <v>5.0290055199426732E-2</v>
      </c>
      <c r="E386">
        <v>-2.5488585076888182</v>
      </c>
      <c r="F386">
        <f t="shared" si="5"/>
        <v>0.32671838033462125</v>
      </c>
      <c r="G386" s="1">
        <v>361</v>
      </c>
      <c r="H386" s="1">
        <v>12.906366304506872</v>
      </c>
      <c r="I386" s="1">
        <v>9.3633695493128499E-2</v>
      </c>
    </row>
    <row r="387" spans="1:9" x14ac:dyDescent="0.2">
      <c r="A387">
        <v>12</v>
      </c>
      <c r="B387">
        <v>4</v>
      </c>
      <c r="C387">
        <v>4</v>
      </c>
      <c r="D387">
        <v>0.45642590371168462</v>
      </c>
      <c r="E387">
        <v>-1.4705417638809326</v>
      </c>
      <c r="F387">
        <f t="shared" ref="F387:F450" si="6">E387^2*D387</f>
        <v>0.98701785799800223</v>
      </c>
      <c r="G387" s="1">
        <v>362</v>
      </c>
      <c r="H387" s="1">
        <v>13.153827276017426</v>
      </c>
      <c r="I387" s="1">
        <v>-1.1538272760174255</v>
      </c>
    </row>
    <row r="388" spans="1:9" x14ac:dyDescent="0.2">
      <c r="A388">
        <v>13</v>
      </c>
      <c r="B388">
        <v>29</v>
      </c>
      <c r="C388">
        <v>0</v>
      </c>
      <c r="D388">
        <v>3.2239191876781377E-2</v>
      </c>
      <c r="E388">
        <v>1.5648046833740494</v>
      </c>
      <c r="F388">
        <f t="shared" si="6"/>
        <v>7.8941326813223661E-2</v>
      </c>
      <c r="G388" s="1">
        <v>363</v>
      </c>
      <c r="H388" s="1">
        <v>13.206038438556018</v>
      </c>
      <c r="I388" s="1">
        <v>0.79396156144398233</v>
      </c>
    </row>
    <row r="389" spans="1:9" x14ac:dyDescent="0.2">
      <c r="A389">
        <v>12</v>
      </c>
      <c r="B389">
        <v>45</v>
      </c>
      <c r="C389">
        <v>8</v>
      </c>
      <c r="D389">
        <v>0.48494929870345016</v>
      </c>
      <c r="E389">
        <v>1.3639303741717725</v>
      </c>
      <c r="F389">
        <f t="shared" si="6"/>
        <v>0.90215412188084554</v>
      </c>
      <c r="G389" s="1">
        <v>364</v>
      </c>
      <c r="H389" s="1">
        <v>13.396756633800512</v>
      </c>
      <c r="I389" s="1">
        <v>0.6032433661994876</v>
      </c>
    </row>
    <row r="390" spans="1:9" x14ac:dyDescent="0.2">
      <c r="A390">
        <v>13</v>
      </c>
      <c r="B390">
        <v>22</v>
      </c>
      <c r="C390">
        <v>0</v>
      </c>
      <c r="D390">
        <v>0.13136306789393717</v>
      </c>
      <c r="E390">
        <v>1.0483087728111133</v>
      </c>
      <c r="F390">
        <f t="shared" si="6"/>
        <v>0.14436161202092307</v>
      </c>
      <c r="G390" s="1">
        <v>365</v>
      </c>
      <c r="H390" s="1">
        <v>13.522752926419523</v>
      </c>
      <c r="I390" s="1">
        <v>-2.522752926419523</v>
      </c>
    </row>
    <row r="391" spans="1:9" x14ac:dyDescent="0.2">
      <c r="A391">
        <v>16</v>
      </c>
      <c r="B391">
        <v>42</v>
      </c>
      <c r="C391">
        <v>10</v>
      </c>
      <c r="D391">
        <v>0.11942374106261047</v>
      </c>
      <c r="E391">
        <v>5.0472158863082672</v>
      </c>
      <c r="F391">
        <f t="shared" si="6"/>
        <v>3.0422467404837952</v>
      </c>
      <c r="G391" s="1">
        <v>366</v>
      </c>
      <c r="H391" s="1">
        <v>10.662175207097523</v>
      </c>
      <c r="I391" s="1">
        <v>-0.66217520709752264</v>
      </c>
    </row>
    <row r="392" spans="1:9" x14ac:dyDescent="0.2">
      <c r="A392">
        <v>15</v>
      </c>
      <c r="B392">
        <v>9</v>
      </c>
      <c r="C392">
        <v>0</v>
      </c>
      <c r="D392">
        <v>0.36393716312221175</v>
      </c>
      <c r="E392">
        <v>2.0891020817656596</v>
      </c>
      <c r="F392">
        <f t="shared" si="6"/>
        <v>1.5883482509547029</v>
      </c>
      <c r="G392" s="1">
        <v>367</v>
      </c>
      <c r="H392" s="1">
        <v>11.520407085697746</v>
      </c>
      <c r="I392" s="1">
        <v>-3.5204070856977463</v>
      </c>
    </row>
    <row r="393" spans="1:9" x14ac:dyDescent="0.2">
      <c r="A393">
        <v>16</v>
      </c>
      <c r="B393">
        <v>8</v>
      </c>
      <c r="C393">
        <v>0</v>
      </c>
      <c r="D393">
        <v>0.12581754461867531</v>
      </c>
      <c r="E393">
        <v>3.0153169516852412</v>
      </c>
      <c r="F393">
        <f t="shared" si="6"/>
        <v>1.1439502670100059</v>
      </c>
      <c r="G393" s="1">
        <v>368</v>
      </c>
      <c r="H393" s="1">
        <v>12.615757397912661</v>
      </c>
      <c r="I393" s="1">
        <v>1.3842426020873386</v>
      </c>
    </row>
    <row r="394" spans="1:9" x14ac:dyDescent="0.2">
      <c r="A394">
        <v>15</v>
      </c>
      <c r="B394">
        <v>31</v>
      </c>
      <c r="C394">
        <v>15</v>
      </c>
      <c r="D394">
        <v>0.16063294567827976</v>
      </c>
      <c r="E394">
        <v>2.9971817113680359</v>
      </c>
      <c r="F394">
        <f t="shared" si="6"/>
        <v>1.4429815269436337</v>
      </c>
      <c r="G394" s="1">
        <v>369</v>
      </c>
      <c r="H394" s="1">
        <v>12.371743939034062</v>
      </c>
      <c r="I394" s="1">
        <v>-0.37174393903406155</v>
      </c>
    </row>
    <row r="395" spans="1:9" x14ac:dyDescent="0.2">
      <c r="A395">
        <v>12</v>
      </c>
      <c r="B395">
        <v>24</v>
      </c>
      <c r="C395">
        <v>24</v>
      </c>
      <c r="D395">
        <v>8.1429109232007316E-2</v>
      </c>
      <c r="E395">
        <v>-0.9484301384950129</v>
      </c>
      <c r="F395">
        <f t="shared" si="6"/>
        <v>7.324709015554752E-2</v>
      </c>
      <c r="G395" s="1">
        <v>370</v>
      </c>
      <c r="H395" s="1">
        <v>13.4750733776084</v>
      </c>
      <c r="I395" s="1">
        <v>-3.4750733776083997</v>
      </c>
    </row>
    <row r="396" spans="1:9" x14ac:dyDescent="0.2">
      <c r="A396">
        <v>18</v>
      </c>
      <c r="B396">
        <v>16</v>
      </c>
      <c r="C396">
        <v>5</v>
      </c>
      <c r="D396">
        <v>0.1669323008590349</v>
      </c>
      <c r="E396">
        <v>5.3672002482729777</v>
      </c>
      <c r="F396">
        <f t="shared" si="6"/>
        <v>4.8087918321245597</v>
      </c>
      <c r="G396" s="1">
        <v>371</v>
      </c>
      <c r="H396" s="1">
        <v>12.98015143458729</v>
      </c>
      <c r="I396" s="1">
        <v>4.0198485654127101</v>
      </c>
    </row>
    <row r="397" spans="1:9" x14ac:dyDescent="0.2">
      <c r="A397">
        <v>6</v>
      </c>
      <c r="B397">
        <v>6</v>
      </c>
      <c r="C397">
        <v>0</v>
      </c>
      <c r="D397">
        <v>0.21451610596738849</v>
      </c>
      <c r="E397">
        <v>-7.1322533084755975</v>
      </c>
      <c r="F397">
        <f t="shared" si="6"/>
        <v>10.912227786523141</v>
      </c>
      <c r="G397" s="1">
        <v>372</v>
      </c>
      <c r="H397" s="1">
        <v>13.427393828797276</v>
      </c>
      <c r="I397" s="1">
        <v>-4.4273938287972765</v>
      </c>
    </row>
    <row r="398" spans="1:9" x14ac:dyDescent="0.2">
      <c r="A398">
        <v>6</v>
      </c>
      <c r="B398">
        <v>14</v>
      </c>
      <c r="C398">
        <v>0</v>
      </c>
      <c r="D398">
        <v>5.6251086927461814E-2</v>
      </c>
      <c r="E398">
        <v>-6.5419722678322429</v>
      </c>
      <c r="F398">
        <f t="shared" si="6"/>
        <v>2.407400332531703</v>
      </c>
      <c r="G398" s="1">
        <v>373</v>
      </c>
      <c r="H398" s="1">
        <v>10.992484536143433</v>
      </c>
      <c r="I398" s="1">
        <v>1.0075154638565671</v>
      </c>
    </row>
    <row r="399" spans="1:9" x14ac:dyDescent="0.2">
      <c r="A399">
        <v>12</v>
      </c>
      <c r="B399">
        <v>47</v>
      </c>
      <c r="C399">
        <v>25</v>
      </c>
      <c r="D399">
        <v>0.45940365548453299</v>
      </c>
      <c r="E399">
        <v>0.70094830454351076</v>
      </c>
      <c r="F399">
        <f t="shared" si="6"/>
        <v>0.22571812072395492</v>
      </c>
      <c r="G399" s="1">
        <v>374</v>
      </c>
      <c r="H399" s="1">
        <v>13.370651052531215</v>
      </c>
      <c r="I399" s="1">
        <v>-1.3706510525312154</v>
      </c>
    </row>
    <row r="400" spans="1:9" x14ac:dyDescent="0.2">
      <c r="A400">
        <v>12</v>
      </c>
      <c r="B400">
        <v>34</v>
      </c>
      <c r="C400">
        <v>5</v>
      </c>
      <c r="D400">
        <v>0.56465423092296807</v>
      </c>
      <c r="E400">
        <v>0.69533258972052892</v>
      </c>
      <c r="F400">
        <f t="shared" si="6"/>
        <v>0.27300321183938797</v>
      </c>
      <c r="G400" s="1">
        <v>375</v>
      </c>
      <c r="H400" s="1">
        <v>13.032362597125882</v>
      </c>
      <c r="I400" s="1">
        <v>0.96763740287411792</v>
      </c>
    </row>
    <row r="401" spans="1:9" x14ac:dyDescent="0.2">
      <c r="A401">
        <v>16</v>
      </c>
      <c r="B401">
        <v>6</v>
      </c>
      <c r="C401">
        <v>2</v>
      </c>
      <c r="D401">
        <v>3.5803674555192698E-2</v>
      </c>
      <c r="E401">
        <v>2.7723875939021561</v>
      </c>
      <c r="F401">
        <f t="shared" si="6"/>
        <v>0.27519180347526828</v>
      </c>
      <c r="G401" s="1">
        <v>376</v>
      </c>
      <c r="H401" s="1">
        <v>13.501178958877695</v>
      </c>
      <c r="I401" s="1">
        <v>2.4988210411223051</v>
      </c>
    </row>
    <row r="402" spans="1:9" x14ac:dyDescent="0.2">
      <c r="A402">
        <v>9</v>
      </c>
      <c r="B402">
        <v>7</v>
      </c>
      <c r="C402">
        <v>4</v>
      </c>
      <c r="D402">
        <v>2.8554178552099563E-2</v>
      </c>
      <c r="E402">
        <v>-4.2491863736396738</v>
      </c>
      <c r="F402">
        <f t="shared" si="6"/>
        <v>0.51556239332469445</v>
      </c>
      <c r="G402" s="1">
        <v>377</v>
      </c>
      <c r="H402" s="1">
        <v>13.018767755943477</v>
      </c>
      <c r="I402" s="1">
        <v>-1.0187677559434771</v>
      </c>
    </row>
    <row r="403" spans="1:9" x14ac:dyDescent="0.2">
      <c r="A403">
        <v>12</v>
      </c>
      <c r="B403">
        <v>27</v>
      </c>
      <c r="C403">
        <v>2</v>
      </c>
      <c r="D403">
        <v>5.2483547908860269E-5</v>
      </c>
      <c r="E403">
        <v>0.32187532559096432</v>
      </c>
      <c r="F403">
        <f t="shared" si="6"/>
        <v>5.4374910763453822E-6</v>
      </c>
      <c r="G403" s="1">
        <v>378</v>
      </c>
      <c r="H403" s="1">
        <v>12.828049560698984</v>
      </c>
      <c r="I403" s="1">
        <v>-2.8280495606989842</v>
      </c>
    </row>
    <row r="404" spans="1:9" x14ac:dyDescent="0.2">
      <c r="A404">
        <v>11</v>
      </c>
      <c r="B404">
        <v>24</v>
      </c>
      <c r="C404">
        <v>5</v>
      </c>
      <c r="D404">
        <v>1.0715728250837617E-2</v>
      </c>
      <c r="E404">
        <v>-1.042518711083666</v>
      </c>
      <c r="F404">
        <f t="shared" si="6"/>
        <v>1.164633848858467E-2</v>
      </c>
      <c r="G404" s="1">
        <v>379</v>
      </c>
      <c r="H404" s="1">
        <v>12.428486715300121</v>
      </c>
      <c r="I404" s="1">
        <v>-12.428486715300121</v>
      </c>
    </row>
    <row r="405" spans="1:9" x14ac:dyDescent="0.2">
      <c r="A405">
        <v>10</v>
      </c>
      <c r="B405">
        <v>18</v>
      </c>
      <c r="C405">
        <v>0</v>
      </c>
      <c r="D405">
        <v>4.5846793772071619E-2</v>
      </c>
      <c r="E405">
        <v>-2.2468317475105657</v>
      </c>
      <c r="F405">
        <f t="shared" si="6"/>
        <v>0.23144620968989768</v>
      </c>
      <c r="G405" s="1">
        <v>380</v>
      </c>
      <c r="H405" s="1">
        <v>13.175401243559254</v>
      </c>
      <c r="I405" s="1">
        <v>0.82459875644074643</v>
      </c>
    </row>
    <row r="406" spans="1:9" x14ac:dyDescent="0.2">
      <c r="A406">
        <v>12</v>
      </c>
      <c r="B406">
        <v>12</v>
      </c>
      <c r="C406">
        <v>3</v>
      </c>
      <c r="D406">
        <v>0.33071607217797827</v>
      </c>
      <c r="E406">
        <v>-0.8325811744264513</v>
      </c>
      <c r="F406">
        <f t="shared" si="6"/>
        <v>0.22924954104723189</v>
      </c>
      <c r="G406" s="1">
        <v>381</v>
      </c>
      <c r="H406" s="1">
        <v>13.69189715412219</v>
      </c>
      <c r="I406" s="1">
        <v>1.3081028458778103</v>
      </c>
    </row>
    <row r="407" spans="1:9" x14ac:dyDescent="0.2">
      <c r="A407">
        <v>8</v>
      </c>
      <c r="B407">
        <v>27</v>
      </c>
      <c r="C407">
        <v>3</v>
      </c>
      <c r="D407">
        <v>0.87185868072014583</v>
      </c>
      <c r="E407">
        <v>-3.7258042232201589</v>
      </c>
      <c r="F407">
        <f t="shared" si="6"/>
        <v>12.102808379582067</v>
      </c>
      <c r="G407" s="1">
        <v>382</v>
      </c>
      <c r="H407" s="1">
        <v>12.706584881807441</v>
      </c>
      <c r="I407" s="1">
        <v>3.2934151181925593</v>
      </c>
    </row>
    <row r="408" spans="1:9" x14ac:dyDescent="0.2">
      <c r="A408">
        <v>9</v>
      </c>
      <c r="B408">
        <v>49</v>
      </c>
      <c r="C408">
        <v>0</v>
      </c>
      <c r="D408">
        <v>5.903498410637488E-2</v>
      </c>
      <c r="E408">
        <v>-0.95949271501756073</v>
      </c>
      <c r="F408">
        <f t="shared" si="6"/>
        <v>5.4349157227501631E-2</v>
      </c>
      <c r="G408" s="1">
        <v>383</v>
      </c>
      <c r="H408" s="1">
        <v>13.114126853565725</v>
      </c>
      <c r="I408" s="1">
        <v>-1.1141268535657254</v>
      </c>
    </row>
    <row r="409" spans="1:9" x14ac:dyDescent="0.2">
      <c r="A409">
        <v>17</v>
      </c>
      <c r="B409">
        <v>4</v>
      </c>
      <c r="C409">
        <v>0</v>
      </c>
      <c r="D409">
        <v>1.0729097776135405E-3</v>
      </c>
      <c r="E409">
        <v>3.7201764313635621</v>
      </c>
      <c r="F409">
        <f t="shared" si="6"/>
        <v>1.4848763054241506E-2</v>
      </c>
      <c r="G409" s="1">
        <v>384</v>
      </c>
      <c r="H409" s="1">
        <v>11.321709764093828</v>
      </c>
      <c r="I409" s="1">
        <v>-0.32170976409382845</v>
      </c>
    </row>
    <row r="410" spans="1:9" x14ac:dyDescent="0.2">
      <c r="A410">
        <v>16</v>
      </c>
      <c r="B410">
        <v>24</v>
      </c>
      <c r="C410">
        <v>2</v>
      </c>
      <c r="D410">
        <v>4.526992786908087E-3</v>
      </c>
      <c r="E410">
        <v>4.1005199353497055</v>
      </c>
      <c r="F410">
        <f t="shared" si="6"/>
        <v>7.6118050669057191E-2</v>
      </c>
      <c r="G410" s="1">
        <v>385</v>
      </c>
      <c r="H410" s="1">
        <v>13.548858507688818</v>
      </c>
      <c r="I410" s="1">
        <v>-2.5488585076888182</v>
      </c>
    </row>
    <row r="411" spans="1:9" x14ac:dyDescent="0.2">
      <c r="A411">
        <v>11</v>
      </c>
      <c r="B411">
        <v>3</v>
      </c>
      <c r="C411">
        <v>0</v>
      </c>
      <c r="D411">
        <v>0.10378556559311401</v>
      </c>
      <c r="E411">
        <v>-2.3536086987168563</v>
      </c>
      <c r="F411">
        <f t="shared" si="6"/>
        <v>0.57491743249262961</v>
      </c>
      <c r="G411" s="1">
        <v>386</v>
      </c>
      <c r="H411" s="1">
        <v>13.470541763880933</v>
      </c>
      <c r="I411" s="1">
        <v>-1.4705417638809326</v>
      </c>
    </row>
    <row r="412" spans="1:9" x14ac:dyDescent="0.2">
      <c r="A412">
        <v>10</v>
      </c>
      <c r="B412">
        <v>2</v>
      </c>
      <c r="C412">
        <v>0</v>
      </c>
      <c r="D412">
        <v>3.0068505123566881E-2</v>
      </c>
      <c r="E412">
        <v>-3.4273938287972765</v>
      </c>
      <c r="F412">
        <f t="shared" si="6"/>
        <v>0.35321558536636649</v>
      </c>
      <c r="G412" s="1">
        <v>387</v>
      </c>
      <c r="H412" s="1">
        <v>11.435195316625951</v>
      </c>
      <c r="I412" s="1">
        <v>1.5648046833740494</v>
      </c>
    </row>
    <row r="413" spans="1:9" x14ac:dyDescent="0.2">
      <c r="A413">
        <v>8</v>
      </c>
      <c r="B413">
        <v>29</v>
      </c>
      <c r="C413">
        <v>11</v>
      </c>
      <c r="D413">
        <v>1.1623293030522678E-2</v>
      </c>
      <c r="E413">
        <v>-3.9596703535483098</v>
      </c>
      <c r="F413">
        <f t="shared" si="6"/>
        <v>0.18224148715825891</v>
      </c>
      <c r="G413" s="1">
        <v>388</v>
      </c>
      <c r="H413" s="1">
        <v>10.636069625828227</v>
      </c>
      <c r="I413" s="1">
        <v>1.3639303741717725</v>
      </c>
    </row>
    <row r="414" spans="1:9" x14ac:dyDescent="0.2">
      <c r="A414">
        <v>13</v>
      </c>
      <c r="B414">
        <v>34</v>
      </c>
      <c r="C414">
        <v>21</v>
      </c>
      <c r="D414">
        <v>2.4225990114188366E-2</v>
      </c>
      <c r="E414">
        <v>0.93245980874255352</v>
      </c>
      <c r="F414">
        <f t="shared" si="6"/>
        <v>2.1064045255208455E-2</v>
      </c>
      <c r="G414" s="1">
        <v>389</v>
      </c>
      <c r="H414" s="1">
        <v>11.951691227188887</v>
      </c>
      <c r="I414" s="1">
        <v>1.0483087728111133</v>
      </c>
    </row>
    <row r="415" spans="1:9" x14ac:dyDescent="0.2">
      <c r="A415">
        <v>14</v>
      </c>
      <c r="B415">
        <v>10</v>
      </c>
      <c r="C415">
        <v>3</v>
      </c>
      <c r="D415">
        <v>1.3832167449533996E-4</v>
      </c>
      <c r="E415">
        <v>1.0198485654127101</v>
      </c>
      <c r="F415">
        <f t="shared" si="6"/>
        <v>1.4386714207819588E-4</v>
      </c>
      <c r="G415" s="1">
        <v>390</v>
      </c>
      <c r="H415" s="1">
        <v>10.952784113691733</v>
      </c>
      <c r="I415" s="1">
        <v>5.0472158863082672</v>
      </c>
    </row>
    <row r="416" spans="1:9" x14ac:dyDescent="0.2">
      <c r="A416">
        <v>13</v>
      </c>
      <c r="B416">
        <v>5</v>
      </c>
      <c r="C416">
        <v>0</v>
      </c>
      <c r="D416">
        <v>0.16219116003511025</v>
      </c>
      <c r="E416">
        <v>-0.20603843855601767</v>
      </c>
      <c r="F416">
        <f t="shared" si="6"/>
        <v>6.8853128772151601E-3</v>
      </c>
      <c r="G416" s="1">
        <v>391</v>
      </c>
      <c r="H416" s="1">
        <v>12.91089791823434</v>
      </c>
      <c r="I416" s="1">
        <v>2.0891020817656596</v>
      </c>
    </row>
    <row r="417" spans="1:9" x14ac:dyDescent="0.2">
      <c r="A417">
        <v>11</v>
      </c>
      <c r="B417">
        <v>2</v>
      </c>
      <c r="C417">
        <v>0</v>
      </c>
      <c r="D417">
        <v>5.7700789427588502E-2</v>
      </c>
      <c r="E417">
        <v>-2.4273938287972765</v>
      </c>
      <c r="F417">
        <f t="shared" si="6"/>
        <v>0.33998694566224064</v>
      </c>
      <c r="G417" s="1">
        <v>392</v>
      </c>
      <c r="H417" s="1">
        <v>12.984683048314759</v>
      </c>
      <c r="I417" s="1">
        <v>3.0153169516852412</v>
      </c>
    </row>
    <row r="418" spans="1:9" x14ac:dyDescent="0.2">
      <c r="A418">
        <v>7</v>
      </c>
      <c r="B418">
        <v>39</v>
      </c>
      <c r="C418">
        <v>21</v>
      </c>
      <c r="D418">
        <v>7.8335157286689175E-2</v>
      </c>
      <c r="E418">
        <v>-4.698614540855349</v>
      </c>
      <c r="F418">
        <f t="shared" si="6"/>
        <v>1.7294035913229677</v>
      </c>
      <c r="G418" s="1">
        <v>393</v>
      </c>
      <c r="H418" s="1">
        <v>12.002818288631964</v>
      </c>
      <c r="I418" s="1">
        <v>2.9971817113680359</v>
      </c>
    </row>
    <row r="419" spans="1:9" x14ac:dyDescent="0.2">
      <c r="A419">
        <v>16</v>
      </c>
      <c r="B419">
        <v>5</v>
      </c>
      <c r="C419">
        <v>2</v>
      </c>
      <c r="D419">
        <v>0.12509589033036608</v>
      </c>
      <c r="E419">
        <v>2.6986024638217359</v>
      </c>
      <c r="F419">
        <f t="shared" si="6"/>
        <v>0.91100522425863428</v>
      </c>
      <c r="G419" s="1">
        <v>394</v>
      </c>
      <c r="H419" s="1">
        <v>12.948430138495013</v>
      </c>
      <c r="I419" s="1">
        <v>-0.9484301384950129</v>
      </c>
    </row>
    <row r="420" spans="1:9" x14ac:dyDescent="0.2">
      <c r="A420">
        <v>12</v>
      </c>
      <c r="B420">
        <v>14</v>
      </c>
      <c r="C420">
        <v>2</v>
      </c>
      <c r="D420">
        <v>9.7270605361415588E-2</v>
      </c>
      <c r="E420">
        <v>-0.63733136545448943</v>
      </c>
      <c r="F420">
        <f t="shared" si="6"/>
        <v>3.9510470666289842E-2</v>
      </c>
      <c r="G420" s="1">
        <v>395</v>
      </c>
      <c r="H420" s="1">
        <v>12.632799751727022</v>
      </c>
      <c r="I420" s="1">
        <v>5.3672002482729777</v>
      </c>
    </row>
    <row r="421" spans="1:9" x14ac:dyDescent="0.2">
      <c r="A421">
        <v>13</v>
      </c>
      <c r="B421">
        <v>8</v>
      </c>
      <c r="C421">
        <v>2</v>
      </c>
      <c r="D421">
        <v>0.18023433169686334</v>
      </c>
      <c r="E421">
        <v>-8.0042145937005316E-2</v>
      </c>
      <c r="F421">
        <f t="shared" si="6"/>
        <v>1.1547154261729478E-3</v>
      </c>
      <c r="G421" s="1">
        <v>396</v>
      </c>
      <c r="H421" s="1">
        <v>13.132253308475597</v>
      </c>
      <c r="I421" s="1">
        <v>-7.1322533084755975</v>
      </c>
    </row>
    <row r="422" spans="1:9" x14ac:dyDescent="0.2">
      <c r="A422">
        <v>14</v>
      </c>
      <c r="B422">
        <v>10</v>
      </c>
      <c r="C422">
        <v>1</v>
      </c>
      <c r="D422">
        <v>4.5118491366523232E-2</v>
      </c>
      <c r="E422">
        <v>1.1152076630349566</v>
      </c>
      <c r="F422">
        <f t="shared" si="6"/>
        <v>5.6113332232387916E-2</v>
      </c>
      <c r="G422" s="1">
        <v>397</v>
      </c>
      <c r="H422" s="1">
        <v>12.541972267832243</v>
      </c>
      <c r="I422" s="1">
        <v>-6.5419722678322429</v>
      </c>
    </row>
    <row r="423" spans="1:9" x14ac:dyDescent="0.2">
      <c r="A423">
        <v>16</v>
      </c>
      <c r="B423">
        <v>2</v>
      </c>
      <c r="C423">
        <v>2</v>
      </c>
      <c r="D423">
        <v>6.5756777411406153E-3</v>
      </c>
      <c r="E423">
        <v>2.477247073580477</v>
      </c>
      <c r="F423">
        <f t="shared" si="6"/>
        <v>4.0353310522947945E-2</v>
      </c>
      <c r="G423" s="1">
        <v>398</v>
      </c>
      <c r="H423" s="1">
        <v>11.299051695456489</v>
      </c>
      <c r="I423" s="1">
        <v>0.70094830454351076</v>
      </c>
    </row>
    <row r="424" spans="1:9" x14ac:dyDescent="0.2">
      <c r="A424">
        <v>14</v>
      </c>
      <c r="B424">
        <v>9</v>
      </c>
      <c r="C424">
        <v>3</v>
      </c>
      <c r="D424">
        <v>0.24304574525839126</v>
      </c>
      <c r="E424">
        <v>0.94606343533228987</v>
      </c>
      <c r="F424">
        <f t="shared" si="6"/>
        <v>0.21753469740664672</v>
      </c>
      <c r="G424" s="1">
        <v>399</v>
      </c>
      <c r="H424" s="1">
        <v>11.304667410279471</v>
      </c>
      <c r="I424" s="1">
        <v>0.69533258972052892</v>
      </c>
    </row>
    <row r="425" spans="1:9" x14ac:dyDescent="0.2">
      <c r="A425">
        <v>11</v>
      </c>
      <c r="B425">
        <v>1</v>
      </c>
      <c r="C425">
        <v>0</v>
      </c>
      <c r="D425">
        <v>1.8947165797145001E-2</v>
      </c>
      <c r="E425">
        <v>-2.5011789588776949</v>
      </c>
      <c r="F425">
        <f t="shared" si="6"/>
        <v>0.11853150221427486</v>
      </c>
      <c r="G425" s="1">
        <v>400</v>
      </c>
      <c r="H425" s="1">
        <v>13.227612406097844</v>
      </c>
      <c r="I425" s="1">
        <v>2.7723875939021561</v>
      </c>
    </row>
    <row r="426" spans="1:9" x14ac:dyDescent="0.2">
      <c r="A426">
        <v>8</v>
      </c>
      <c r="B426">
        <v>45</v>
      </c>
      <c r="C426">
        <v>1</v>
      </c>
      <c r="D426">
        <v>1.6769286668415779E-2</v>
      </c>
      <c r="E426">
        <v>-2.302312784150363</v>
      </c>
      <c r="F426">
        <f t="shared" si="6"/>
        <v>8.8888021380269799E-2</v>
      </c>
      <c r="G426" s="1">
        <v>401</v>
      </c>
      <c r="H426" s="1">
        <v>13.249186373639674</v>
      </c>
      <c r="I426" s="1">
        <v>-4.2491863736396738</v>
      </c>
    </row>
    <row r="427" spans="1:9" x14ac:dyDescent="0.2">
      <c r="A427">
        <v>14</v>
      </c>
      <c r="B427">
        <v>33</v>
      </c>
      <c r="C427">
        <v>3</v>
      </c>
      <c r="D427">
        <v>0.45745112236632007</v>
      </c>
      <c r="E427">
        <v>2.716906557262357</v>
      </c>
      <c r="F427">
        <f t="shared" si="6"/>
        <v>3.3767126234856799</v>
      </c>
      <c r="G427" s="1">
        <v>402</v>
      </c>
      <c r="H427" s="1">
        <v>11.678124674409036</v>
      </c>
      <c r="I427" s="1">
        <v>0.32187532559096432</v>
      </c>
    </row>
    <row r="428" spans="1:9" x14ac:dyDescent="0.2">
      <c r="A428">
        <v>17</v>
      </c>
      <c r="B428">
        <v>21</v>
      </c>
      <c r="C428">
        <v>18</v>
      </c>
      <c r="D428">
        <v>3.729653519544042E-2</v>
      </c>
      <c r="E428">
        <v>4.1162917641304695</v>
      </c>
      <c r="F428">
        <f t="shared" si="6"/>
        <v>0.63194719204575744</v>
      </c>
      <c r="G428" s="1">
        <v>403</v>
      </c>
      <c r="H428" s="1">
        <v>12.042518711083666</v>
      </c>
      <c r="I428" s="1">
        <v>-1.042518711083666</v>
      </c>
    </row>
    <row r="429" spans="1:9" x14ac:dyDescent="0.2">
      <c r="A429">
        <v>10</v>
      </c>
      <c r="B429">
        <v>2</v>
      </c>
      <c r="C429">
        <v>0</v>
      </c>
      <c r="D429">
        <v>2.4056426204476788E-2</v>
      </c>
      <c r="E429">
        <v>-3.4273938287972765</v>
      </c>
      <c r="F429">
        <f t="shared" si="6"/>
        <v>0.28259152321401126</v>
      </c>
      <c r="G429" s="1">
        <v>404</v>
      </c>
      <c r="H429" s="1">
        <v>12.246831747510566</v>
      </c>
      <c r="I429" s="1">
        <v>-2.2468317475105657</v>
      </c>
    </row>
    <row r="430" spans="1:9" x14ac:dyDescent="0.2">
      <c r="A430">
        <v>12</v>
      </c>
      <c r="B430">
        <v>9</v>
      </c>
      <c r="C430">
        <v>1</v>
      </c>
      <c r="D430">
        <v>5.7075238648170858E-2</v>
      </c>
      <c r="E430">
        <v>-0.95857746704546365</v>
      </c>
      <c r="F430">
        <f t="shared" si="6"/>
        <v>5.2444767932506679E-2</v>
      </c>
      <c r="G430" s="1">
        <v>405</v>
      </c>
      <c r="H430" s="1">
        <v>12.832581174426451</v>
      </c>
      <c r="I430" s="1">
        <v>-0.8325811744264513</v>
      </c>
    </row>
    <row r="431" spans="1:9" x14ac:dyDescent="0.2">
      <c r="A431">
        <v>12</v>
      </c>
      <c r="B431">
        <v>33</v>
      </c>
      <c r="C431">
        <v>2</v>
      </c>
      <c r="D431">
        <v>9.1787033719679001E-2</v>
      </c>
      <c r="E431">
        <v>0.76458610607348021</v>
      </c>
      <c r="F431">
        <f t="shared" si="6"/>
        <v>5.3657957685910598E-2</v>
      </c>
      <c r="G431" s="1">
        <v>406</v>
      </c>
      <c r="H431" s="1">
        <v>11.725804223220159</v>
      </c>
      <c r="I431" s="1">
        <v>-3.7258042232201589</v>
      </c>
    </row>
    <row r="432" spans="1:9" x14ac:dyDescent="0.2">
      <c r="A432">
        <v>18</v>
      </c>
      <c r="B432">
        <v>16</v>
      </c>
      <c r="C432">
        <v>2</v>
      </c>
      <c r="D432">
        <v>8.3479031556040723E-2</v>
      </c>
      <c r="E432">
        <v>5.5102388947063492</v>
      </c>
      <c r="F432">
        <f t="shared" si="6"/>
        <v>2.5346515192487606</v>
      </c>
      <c r="G432" s="1">
        <v>407</v>
      </c>
      <c r="H432" s="1">
        <v>9.9594927150175607</v>
      </c>
      <c r="I432" s="1">
        <v>-0.95949271501756073</v>
      </c>
    </row>
    <row r="433" spans="1:9" x14ac:dyDescent="0.2">
      <c r="A433">
        <v>14</v>
      </c>
      <c r="B433">
        <v>10</v>
      </c>
      <c r="C433">
        <v>0</v>
      </c>
      <c r="D433">
        <v>1.2077803610548589E-2</v>
      </c>
      <c r="E433">
        <v>1.1628872118460798</v>
      </c>
      <c r="F433">
        <f t="shared" si="6"/>
        <v>1.6332894351000285E-2</v>
      </c>
      <c r="G433" s="1">
        <v>408</v>
      </c>
      <c r="H433" s="1">
        <v>13.279823568636438</v>
      </c>
      <c r="I433" s="1">
        <v>3.7201764313635621</v>
      </c>
    </row>
    <row r="434" spans="1:9" x14ac:dyDescent="0.2">
      <c r="A434">
        <v>18</v>
      </c>
      <c r="B434">
        <v>9</v>
      </c>
      <c r="C434">
        <v>8</v>
      </c>
      <c r="D434">
        <v>2.1926517964602113E-2</v>
      </c>
      <c r="E434">
        <v>4.7076656912766719</v>
      </c>
      <c r="F434">
        <f t="shared" si="6"/>
        <v>0.48593804032654631</v>
      </c>
      <c r="G434" s="1">
        <v>409</v>
      </c>
      <c r="H434" s="1">
        <v>11.899480064650295</v>
      </c>
      <c r="I434" s="1">
        <v>4.1005199353497055</v>
      </c>
    </row>
    <row r="435" spans="1:9" x14ac:dyDescent="0.2">
      <c r="A435">
        <v>12</v>
      </c>
      <c r="B435">
        <v>8</v>
      </c>
      <c r="C435">
        <v>1</v>
      </c>
      <c r="D435">
        <v>1.1260243261999965E-2</v>
      </c>
      <c r="E435">
        <v>-1.0323625971258821</v>
      </c>
      <c r="F435">
        <f t="shared" si="6"/>
        <v>1.2000857971652658E-2</v>
      </c>
      <c r="G435" s="1">
        <v>410</v>
      </c>
      <c r="H435" s="1">
        <v>13.353608698716856</v>
      </c>
      <c r="I435" s="1">
        <v>-2.3536086987168563</v>
      </c>
    </row>
    <row r="436" spans="1:9" x14ac:dyDescent="0.2">
      <c r="A436">
        <v>16</v>
      </c>
      <c r="B436">
        <v>9</v>
      </c>
      <c r="C436">
        <v>1</v>
      </c>
      <c r="D436">
        <v>0.12871676002634572</v>
      </c>
      <c r="E436">
        <v>3.0414225329545364</v>
      </c>
      <c r="F436">
        <f t="shared" si="6"/>
        <v>1.1906623412349797</v>
      </c>
      <c r="G436" s="1">
        <v>411</v>
      </c>
      <c r="H436" s="1">
        <v>13.427393828797276</v>
      </c>
      <c r="I436" s="1">
        <v>-3.4273938287972765</v>
      </c>
    </row>
    <row r="437" spans="1:9" x14ac:dyDescent="0.2">
      <c r="A437">
        <v>14</v>
      </c>
      <c r="B437">
        <v>23</v>
      </c>
      <c r="C437">
        <v>0</v>
      </c>
      <c r="D437">
        <v>0.33095192546463886</v>
      </c>
      <c r="E437">
        <v>2.1220939028915318</v>
      </c>
      <c r="F437">
        <f t="shared" si="6"/>
        <v>1.4903700251048371</v>
      </c>
      <c r="G437" s="1">
        <v>412</v>
      </c>
      <c r="H437" s="1">
        <v>11.95967035354831</v>
      </c>
      <c r="I437" s="1">
        <v>-3.9596703535483098</v>
      </c>
    </row>
    <row r="438" spans="1:9" x14ac:dyDescent="0.2">
      <c r="A438">
        <v>12</v>
      </c>
      <c r="B438">
        <v>23</v>
      </c>
      <c r="C438">
        <v>8</v>
      </c>
      <c r="D438">
        <v>3.4324822695091038E-2</v>
      </c>
      <c r="E438">
        <v>-0.25934248759745593</v>
      </c>
      <c r="F438">
        <f t="shared" si="6"/>
        <v>2.3086369753320389E-3</v>
      </c>
      <c r="G438" s="1">
        <v>413</v>
      </c>
      <c r="H438" s="1">
        <v>12.067540191257446</v>
      </c>
      <c r="I438" s="1">
        <v>0.93245980874255352</v>
      </c>
    </row>
    <row r="439" spans="1:9" x14ac:dyDescent="0.2">
      <c r="A439">
        <v>9</v>
      </c>
      <c r="B439">
        <v>22</v>
      </c>
      <c r="C439">
        <v>18</v>
      </c>
      <c r="D439">
        <v>4.5881804848393125E-2</v>
      </c>
      <c r="E439">
        <v>-3.8099231057891103</v>
      </c>
      <c r="F439">
        <f t="shared" si="6"/>
        <v>0.66599798392678922</v>
      </c>
      <c r="G439" s="1">
        <v>414</v>
      </c>
      <c r="H439" s="1">
        <v>12.98015143458729</v>
      </c>
      <c r="I439" s="1">
        <v>1.0198485654127101</v>
      </c>
    </row>
    <row r="440" spans="1:9" x14ac:dyDescent="0.2">
      <c r="A440">
        <v>12</v>
      </c>
      <c r="B440">
        <v>37</v>
      </c>
      <c r="C440">
        <v>0</v>
      </c>
      <c r="D440">
        <v>0.22703099030236151</v>
      </c>
      <c r="E440">
        <v>1.1550857240174057</v>
      </c>
      <c r="F440">
        <f t="shared" si="6"/>
        <v>0.30290997574625295</v>
      </c>
      <c r="G440" s="1">
        <v>415</v>
      </c>
      <c r="H440" s="1">
        <v>13.206038438556018</v>
      </c>
      <c r="I440" s="1">
        <v>-0.20603843855601767</v>
      </c>
    </row>
    <row r="441" spans="1:9" x14ac:dyDescent="0.2">
      <c r="A441">
        <v>12</v>
      </c>
      <c r="B441">
        <v>22</v>
      </c>
      <c r="C441">
        <v>4</v>
      </c>
      <c r="D441">
        <v>2.0394456502161078</v>
      </c>
      <c r="E441">
        <v>-0.14240942243338139</v>
      </c>
      <c r="F441">
        <f t="shared" si="6"/>
        <v>4.1360862480005235E-2</v>
      </c>
      <c r="G441" s="1">
        <v>416</v>
      </c>
      <c r="H441" s="1">
        <v>13.427393828797276</v>
      </c>
      <c r="I441" s="1">
        <v>-2.4273938287972765</v>
      </c>
    </row>
    <row r="442" spans="1:9" x14ac:dyDescent="0.2">
      <c r="A442">
        <v>17</v>
      </c>
      <c r="B442">
        <v>28</v>
      </c>
      <c r="C442">
        <v>25</v>
      </c>
      <c r="D442">
        <v>9.1308904849593531E-3</v>
      </c>
      <c r="E442">
        <v>4.2990308330155411</v>
      </c>
      <c r="F442">
        <f t="shared" si="6"/>
        <v>0.16875406916807176</v>
      </c>
      <c r="G442" s="1">
        <v>417</v>
      </c>
      <c r="H442" s="1">
        <v>11.698614540855349</v>
      </c>
      <c r="I442" s="1">
        <v>-4.698614540855349</v>
      </c>
    </row>
    <row r="443" spans="1:9" x14ac:dyDescent="0.2">
      <c r="A443">
        <v>12</v>
      </c>
      <c r="B443">
        <v>14</v>
      </c>
      <c r="C443">
        <v>0</v>
      </c>
      <c r="D443">
        <v>3.7496430610724087E-2</v>
      </c>
      <c r="E443">
        <v>-0.54197226783224295</v>
      </c>
      <c r="F443">
        <f t="shared" si="6"/>
        <v>1.1013974265448725E-2</v>
      </c>
      <c r="G443" s="1">
        <v>418</v>
      </c>
      <c r="H443" s="1">
        <v>13.301397536178264</v>
      </c>
      <c r="I443" s="1">
        <v>2.6986024638217359</v>
      </c>
    </row>
    <row r="444" spans="1:9" x14ac:dyDescent="0.2">
      <c r="A444">
        <v>15</v>
      </c>
      <c r="B444">
        <v>19</v>
      </c>
      <c r="C444">
        <v>4</v>
      </c>
      <c r="D444">
        <v>1.5685423822157873E-3</v>
      </c>
      <c r="E444">
        <v>2.6362351873253598</v>
      </c>
      <c r="F444">
        <f t="shared" si="6"/>
        <v>1.0900955403005935E-2</v>
      </c>
      <c r="G444" s="1">
        <v>419</v>
      </c>
      <c r="H444" s="1">
        <v>12.637331365454489</v>
      </c>
      <c r="I444" s="1">
        <v>-0.63733136545448943</v>
      </c>
    </row>
    <row r="445" spans="1:9" x14ac:dyDescent="0.2">
      <c r="A445">
        <v>17</v>
      </c>
      <c r="B445">
        <v>10</v>
      </c>
      <c r="C445">
        <v>9</v>
      </c>
      <c r="D445">
        <v>0.33312517964773564</v>
      </c>
      <c r="E445">
        <v>3.7337712725459689</v>
      </c>
      <c r="F445">
        <f t="shared" si="6"/>
        <v>4.6441140913917698</v>
      </c>
      <c r="G445" s="1">
        <v>420</v>
      </c>
      <c r="H445" s="1">
        <v>13.080042145937005</v>
      </c>
      <c r="I445" s="1">
        <v>-8.0042145937005316E-2</v>
      </c>
    </row>
    <row r="446" spans="1:9" x14ac:dyDescent="0.2">
      <c r="A446">
        <v>16</v>
      </c>
      <c r="B446">
        <v>25</v>
      </c>
      <c r="C446">
        <v>0</v>
      </c>
      <c r="D446">
        <v>9.6485263632969834E-5</v>
      </c>
      <c r="E446">
        <v>4.2696641630523722</v>
      </c>
      <c r="F446">
        <f t="shared" si="6"/>
        <v>1.758929449853498E-3</v>
      </c>
      <c r="G446" s="1">
        <v>421</v>
      </c>
      <c r="H446" s="1">
        <v>12.884792336965043</v>
      </c>
      <c r="I446" s="1">
        <v>1.1152076630349566</v>
      </c>
    </row>
    <row r="447" spans="1:9" x14ac:dyDescent="0.2">
      <c r="A447">
        <v>12</v>
      </c>
      <c r="B447">
        <v>21</v>
      </c>
      <c r="C447">
        <v>0</v>
      </c>
      <c r="D447">
        <v>4.3390172942127492E-2</v>
      </c>
      <c r="E447">
        <v>-2.547635726930686E-2</v>
      </c>
      <c r="F447">
        <f t="shared" si="6"/>
        <v>2.8162165238947927E-5</v>
      </c>
      <c r="G447" s="1">
        <v>422</v>
      </c>
      <c r="H447" s="1">
        <v>13.522752926419523</v>
      </c>
      <c r="I447" s="1">
        <v>2.477247073580477</v>
      </c>
    </row>
    <row r="448" spans="1:9" x14ac:dyDescent="0.2">
      <c r="A448">
        <v>15</v>
      </c>
      <c r="B448">
        <v>32</v>
      </c>
      <c r="C448">
        <v>0</v>
      </c>
      <c r="D448">
        <v>0.48728435174276397</v>
      </c>
      <c r="E448">
        <v>3.7861600736153083</v>
      </c>
      <c r="F448">
        <f t="shared" si="6"/>
        <v>6.9852251307164703</v>
      </c>
      <c r="G448" s="1">
        <v>423</v>
      </c>
      <c r="H448" s="1">
        <v>13.05393656466771</v>
      </c>
      <c r="I448" s="1">
        <v>0.94606343533228987</v>
      </c>
    </row>
    <row r="449" spans="1:9" x14ac:dyDescent="0.2">
      <c r="A449">
        <v>16</v>
      </c>
      <c r="B449">
        <v>21</v>
      </c>
      <c r="C449">
        <v>10</v>
      </c>
      <c r="D449">
        <v>0.31355678175800189</v>
      </c>
      <c r="E449">
        <v>3.497728154619459</v>
      </c>
      <c r="F449">
        <f t="shared" si="6"/>
        <v>3.8360857272070992</v>
      </c>
      <c r="G449" s="1">
        <v>424</v>
      </c>
      <c r="H449" s="1">
        <v>13.501178958877695</v>
      </c>
      <c r="I449" s="1">
        <v>-2.5011789588776949</v>
      </c>
    </row>
    <row r="450" spans="1:9" x14ac:dyDescent="0.2">
      <c r="A450">
        <v>12</v>
      </c>
      <c r="B450">
        <v>36</v>
      </c>
      <c r="C450">
        <v>0</v>
      </c>
      <c r="D450">
        <v>0.12569682826240927</v>
      </c>
      <c r="E450">
        <v>1.0813005939369855</v>
      </c>
      <c r="F450">
        <f t="shared" si="6"/>
        <v>0.14696611105777449</v>
      </c>
      <c r="G450" s="1">
        <v>425</v>
      </c>
      <c r="H450" s="1">
        <v>10.302312784150363</v>
      </c>
      <c r="I450" s="1">
        <v>-2.302312784150363</v>
      </c>
    </row>
    <row r="451" spans="1:9" x14ac:dyDescent="0.2">
      <c r="A451">
        <v>15</v>
      </c>
      <c r="B451">
        <v>2</v>
      </c>
      <c r="C451">
        <v>2</v>
      </c>
      <c r="D451">
        <v>0.26300834533642731</v>
      </c>
      <c r="E451">
        <v>1.477247073580477</v>
      </c>
      <c r="F451">
        <f t="shared" ref="F451:F514" si="7">E451^2*D451</f>
        <v>0.57395230669857678</v>
      </c>
      <c r="G451" s="1">
        <v>426</v>
      </c>
      <c r="H451" s="1">
        <v>11.283093442737643</v>
      </c>
      <c r="I451" s="1">
        <v>2.716906557262357</v>
      </c>
    </row>
    <row r="452" spans="1:9" x14ac:dyDescent="0.2">
      <c r="A452">
        <v>12</v>
      </c>
      <c r="B452">
        <v>11</v>
      </c>
      <c r="C452">
        <v>0</v>
      </c>
      <c r="D452">
        <v>0.112511475971372</v>
      </c>
      <c r="E452">
        <v>-0.76332765807350178</v>
      </c>
      <c r="F452">
        <f t="shared" si="7"/>
        <v>6.5556961971814182E-2</v>
      </c>
      <c r="G452" s="1">
        <v>427</v>
      </c>
      <c r="H452" s="1">
        <v>12.883708235869531</v>
      </c>
      <c r="I452" s="1">
        <v>4.1162917641304695</v>
      </c>
    </row>
    <row r="453" spans="1:9" x14ac:dyDescent="0.2">
      <c r="A453">
        <v>12</v>
      </c>
      <c r="B453">
        <v>40</v>
      </c>
      <c r="C453">
        <v>2</v>
      </c>
      <c r="D453">
        <v>0.17558714177231963</v>
      </c>
      <c r="E453">
        <v>1.2810820166364181</v>
      </c>
      <c r="F453">
        <f t="shared" si="7"/>
        <v>0.28816854846403006</v>
      </c>
      <c r="G453" s="1">
        <v>428</v>
      </c>
      <c r="H453" s="1">
        <v>13.427393828797276</v>
      </c>
      <c r="I453" s="1">
        <v>-3.4273938287972765</v>
      </c>
    </row>
    <row r="454" spans="1:9" x14ac:dyDescent="0.2">
      <c r="A454">
        <v>12</v>
      </c>
      <c r="B454">
        <v>11</v>
      </c>
      <c r="C454">
        <v>1</v>
      </c>
      <c r="D454">
        <v>1.103847985267238</v>
      </c>
      <c r="E454">
        <v>-0.81100720688462502</v>
      </c>
      <c r="F454">
        <f t="shared" si="7"/>
        <v>0.72603690428011503</v>
      </c>
      <c r="G454" s="1">
        <v>429</v>
      </c>
      <c r="H454" s="1">
        <v>12.958577467045464</v>
      </c>
      <c r="I454" s="1">
        <v>-0.95857746704546365</v>
      </c>
    </row>
    <row r="455" spans="1:9" x14ac:dyDescent="0.2">
      <c r="A455">
        <v>12</v>
      </c>
      <c r="B455">
        <v>9</v>
      </c>
      <c r="C455">
        <v>7</v>
      </c>
      <c r="D455">
        <v>3.7902036645567745E-2</v>
      </c>
      <c r="E455">
        <v>-1.2446547599122049</v>
      </c>
      <c r="F455">
        <f t="shared" si="7"/>
        <v>5.871652646599388E-2</v>
      </c>
      <c r="G455" s="1">
        <v>430</v>
      </c>
      <c r="H455" s="1">
        <v>11.23541389392652</v>
      </c>
      <c r="I455" s="1">
        <v>0.76458610607348021</v>
      </c>
    </row>
    <row r="456" spans="1:9" x14ac:dyDescent="0.2">
      <c r="A456">
        <v>16</v>
      </c>
      <c r="B456">
        <v>23</v>
      </c>
      <c r="C456">
        <v>4</v>
      </c>
      <c r="D456">
        <v>1.9478060146290832E-2</v>
      </c>
      <c r="E456">
        <v>3.931375707647037</v>
      </c>
      <c r="F456">
        <f t="shared" si="7"/>
        <v>0.30104734549112999</v>
      </c>
      <c r="G456" s="1">
        <v>431</v>
      </c>
      <c r="H456" s="1">
        <v>12.489761105293651</v>
      </c>
      <c r="I456" s="1">
        <v>5.5102388947063492</v>
      </c>
    </row>
    <row r="457" spans="1:9" x14ac:dyDescent="0.2">
      <c r="A457">
        <v>11</v>
      </c>
      <c r="B457">
        <v>1</v>
      </c>
      <c r="C457">
        <v>0</v>
      </c>
      <c r="D457">
        <v>5.573791068170595E-2</v>
      </c>
      <c r="E457">
        <v>-2.5011789588776949</v>
      </c>
      <c r="F457">
        <f t="shared" si="7"/>
        <v>0.34869058275635051</v>
      </c>
      <c r="G457" s="1">
        <v>432</v>
      </c>
      <c r="H457" s="1">
        <v>12.83711278815392</v>
      </c>
      <c r="I457" s="1">
        <v>1.1628872118460798</v>
      </c>
    </row>
    <row r="458" spans="1:9" x14ac:dyDescent="0.2">
      <c r="A458">
        <v>14</v>
      </c>
      <c r="B458">
        <v>30</v>
      </c>
      <c r="C458">
        <v>13</v>
      </c>
      <c r="D458">
        <v>0.62787383396099194</v>
      </c>
      <c r="E458">
        <v>2.018755678909864</v>
      </c>
      <c r="F458">
        <f t="shared" si="7"/>
        <v>2.558821006573138</v>
      </c>
      <c r="G458" s="1">
        <v>433</v>
      </c>
      <c r="H458" s="1">
        <v>13.292334308723328</v>
      </c>
      <c r="I458" s="1">
        <v>4.7076656912766719</v>
      </c>
    </row>
    <row r="459" spans="1:9" x14ac:dyDescent="0.2">
      <c r="A459">
        <v>14</v>
      </c>
      <c r="B459">
        <v>41</v>
      </c>
      <c r="C459">
        <v>33</v>
      </c>
      <c r="D459">
        <v>0.35777964372670296</v>
      </c>
      <c r="E459">
        <v>1.8768011335720072</v>
      </c>
      <c r="F459">
        <f t="shared" si="7"/>
        <v>1.2602367541221073</v>
      </c>
      <c r="G459" s="1">
        <v>434</v>
      </c>
      <c r="H459" s="1">
        <v>13.032362597125882</v>
      </c>
      <c r="I459" s="1">
        <v>-1.0323625971258821</v>
      </c>
    </row>
    <row r="460" spans="1:9" x14ac:dyDescent="0.2">
      <c r="A460">
        <v>13</v>
      </c>
      <c r="B460">
        <v>6</v>
      </c>
      <c r="C460">
        <v>0</v>
      </c>
      <c r="D460">
        <v>1.4201172631221125E-2</v>
      </c>
      <c r="E460">
        <v>-0.13225330847559746</v>
      </c>
      <c r="F460">
        <f t="shared" si="7"/>
        <v>2.4839182437844961E-4</v>
      </c>
      <c r="G460" s="1">
        <v>435</v>
      </c>
      <c r="H460" s="1">
        <v>12.958577467045464</v>
      </c>
      <c r="I460" s="1">
        <v>3.0414225329545364</v>
      </c>
    </row>
    <row r="461" spans="1:9" x14ac:dyDescent="0.2">
      <c r="A461">
        <v>14</v>
      </c>
      <c r="B461">
        <v>11</v>
      </c>
      <c r="C461">
        <v>0</v>
      </c>
      <c r="D461">
        <v>3.0158456332661499E-2</v>
      </c>
      <c r="E461">
        <v>1.2366723419264982</v>
      </c>
      <c r="F461">
        <f t="shared" si="7"/>
        <v>4.612309097484843E-2</v>
      </c>
      <c r="G461" s="1">
        <v>436</v>
      </c>
      <c r="H461" s="1">
        <v>11.877906097108468</v>
      </c>
      <c r="I461" s="1">
        <v>2.1220939028915318</v>
      </c>
    </row>
    <row r="462" spans="1:9" x14ac:dyDescent="0.2">
      <c r="A462">
        <v>12</v>
      </c>
      <c r="B462">
        <v>43</v>
      </c>
      <c r="C462">
        <v>17</v>
      </c>
      <c r="D462">
        <v>0.28618304960367547</v>
      </c>
      <c r="E462">
        <v>0.78724417471082297</v>
      </c>
      <c r="F462">
        <f t="shared" si="7"/>
        <v>0.17736291532874049</v>
      </c>
      <c r="G462" s="1">
        <v>437</v>
      </c>
      <c r="H462" s="1">
        <v>12.259342487597456</v>
      </c>
      <c r="I462" s="1">
        <v>-0.25934248759745593</v>
      </c>
    </row>
    <row r="463" spans="1:9" x14ac:dyDescent="0.2">
      <c r="A463">
        <v>12</v>
      </c>
      <c r="B463">
        <v>39</v>
      </c>
      <c r="C463">
        <v>2</v>
      </c>
      <c r="D463">
        <v>7.3880263792607023E-2</v>
      </c>
      <c r="E463">
        <v>1.2072968865559979</v>
      </c>
      <c r="F463">
        <f t="shared" si="7"/>
        <v>0.10768534375169808</v>
      </c>
      <c r="G463" s="1">
        <v>438</v>
      </c>
      <c r="H463" s="1">
        <v>12.80992310578911</v>
      </c>
      <c r="I463" s="1">
        <v>-3.8099231057891103</v>
      </c>
    </row>
    <row r="464" spans="1:9" x14ac:dyDescent="0.2">
      <c r="A464">
        <v>8</v>
      </c>
      <c r="B464">
        <v>50</v>
      </c>
      <c r="C464">
        <v>24</v>
      </c>
      <c r="D464">
        <v>0.41103296625615499</v>
      </c>
      <c r="E464">
        <v>-3.0300167564041054</v>
      </c>
      <c r="F464">
        <f t="shared" si="7"/>
        <v>3.7736942978695103</v>
      </c>
      <c r="G464" s="1">
        <v>439</v>
      </c>
      <c r="H464" s="1">
        <v>10.844914275982594</v>
      </c>
      <c r="I464" s="1">
        <v>1.1550857240174057</v>
      </c>
    </row>
    <row r="465" spans="1:9" x14ac:dyDescent="0.2">
      <c r="A465">
        <v>12</v>
      </c>
      <c r="B465">
        <v>26</v>
      </c>
      <c r="C465">
        <v>20</v>
      </c>
      <c r="D465">
        <v>0.468454843060296</v>
      </c>
      <c r="E465">
        <v>-0.61014168308967953</v>
      </c>
      <c r="F465">
        <f t="shared" si="7"/>
        <v>0.17439303050458349</v>
      </c>
      <c r="G465" s="1">
        <v>440</v>
      </c>
      <c r="H465" s="1">
        <v>12.142409422433381</v>
      </c>
      <c r="I465" s="1">
        <v>-0.14240942243338139</v>
      </c>
    </row>
    <row r="466" spans="1:9" x14ac:dyDescent="0.2">
      <c r="A466">
        <v>3</v>
      </c>
      <c r="B466">
        <v>51</v>
      </c>
      <c r="C466">
        <v>30</v>
      </c>
      <c r="D466">
        <v>0.13036142036414997</v>
      </c>
      <c r="E466">
        <v>-8.2423089191904264</v>
      </c>
      <c r="F466">
        <f t="shared" si="7"/>
        <v>8.8561886511633006</v>
      </c>
      <c r="G466" s="1">
        <v>441</v>
      </c>
      <c r="H466" s="1">
        <v>12.700969166984459</v>
      </c>
      <c r="I466" s="1">
        <v>4.2990308330155411</v>
      </c>
    </row>
    <row r="467" spans="1:9" x14ac:dyDescent="0.2">
      <c r="A467">
        <v>11</v>
      </c>
      <c r="B467">
        <v>3</v>
      </c>
      <c r="C467">
        <v>9</v>
      </c>
      <c r="D467">
        <v>1.2739855265372249E-5</v>
      </c>
      <c r="E467">
        <v>-2.7827246380169672</v>
      </c>
      <c r="F467">
        <f t="shared" si="7"/>
        <v>9.8651787915725057E-5</v>
      </c>
      <c r="G467" s="1">
        <v>442</v>
      </c>
      <c r="H467" s="1">
        <v>12.541972267832243</v>
      </c>
      <c r="I467" s="1">
        <v>-0.54197226783224295</v>
      </c>
    </row>
    <row r="468" spans="1:9" x14ac:dyDescent="0.2">
      <c r="A468">
        <v>15</v>
      </c>
      <c r="B468">
        <v>3</v>
      </c>
      <c r="C468">
        <v>1</v>
      </c>
      <c r="D468">
        <v>0.24035933217864985</v>
      </c>
      <c r="E468">
        <v>1.5987117524720205</v>
      </c>
      <c r="F468">
        <f t="shared" si="7"/>
        <v>0.614329433863672</v>
      </c>
      <c r="G468" s="1">
        <v>443</v>
      </c>
      <c r="H468" s="1">
        <v>12.36376481267464</v>
      </c>
      <c r="I468" s="1">
        <v>2.6362351873253598</v>
      </c>
    </row>
    <row r="469" spans="1:9" x14ac:dyDescent="0.2">
      <c r="A469">
        <v>11</v>
      </c>
      <c r="B469">
        <v>15</v>
      </c>
      <c r="C469">
        <v>9</v>
      </c>
      <c r="D469">
        <v>5.1207716450240699E-2</v>
      </c>
      <c r="E469">
        <v>-1.8973030770519337</v>
      </c>
      <c r="F469">
        <f t="shared" si="7"/>
        <v>0.1843354364299068</v>
      </c>
      <c r="G469" s="1">
        <v>444</v>
      </c>
      <c r="H469" s="1">
        <v>13.266228727454031</v>
      </c>
      <c r="I469" s="1">
        <v>3.7337712725459689</v>
      </c>
    </row>
    <row r="470" spans="1:9" x14ac:dyDescent="0.2">
      <c r="A470">
        <v>12</v>
      </c>
      <c r="B470">
        <v>17</v>
      </c>
      <c r="C470">
        <v>6</v>
      </c>
      <c r="D470">
        <v>0.23840953594373318</v>
      </c>
      <c r="E470">
        <v>-0.60669417045772533</v>
      </c>
      <c r="F470">
        <f t="shared" si="7"/>
        <v>8.7753261415172437E-2</v>
      </c>
      <c r="G470" s="1">
        <v>445</v>
      </c>
      <c r="H470" s="1">
        <v>11.730335836947628</v>
      </c>
      <c r="I470" s="1">
        <v>4.2696641630523722</v>
      </c>
    </row>
    <row r="471" spans="1:9" x14ac:dyDescent="0.2">
      <c r="A471">
        <v>4</v>
      </c>
      <c r="B471">
        <v>36</v>
      </c>
      <c r="C471">
        <v>0</v>
      </c>
      <c r="D471">
        <v>8.8671063125639993E-2</v>
      </c>
      <c r="E471">
        <v>-6.9186994060630145</v>
      </c>
      <c r="F471">
        <f t="shared" si="7"/>
        <v>4.2445420485990164</v>
      </c>
      <c r="G471" s="1">
        <v>446</v>
      </c>
      <c r="H471" s="1">
        <v>12.025476357269307</v>
      </c>
      <c r="I471" s="1">
        <v>-2.547635726930686E-2</v>
      </c>
    </row>
    <row r="472" spans="1:9" x14ac:dyDescent="0.2">
      <c r="A472">
        <v>9</v>
      </c>
      <c r="B472">
        <v>31</v>
      </c>
      <c r="C472">
        <v>9</v>
      </c>
      <c r="D472">
        <v>2.9055978409541442E-2</v>
      </c>
      <c r="E472">
        <v>-2.7167409957652229</v>
      </c>
      <c r="F472">
        <f t="shared" si="7"/>
        <v>0.21445292632350199</v>
      </c>
      <c r="G472" s="1">
        <v>447</v>
      </c>
      <c r="H472" s="1">
        <v>11.213839926384692</v>
      </c>
      <c r="I472" s="1">
        <v>3.7861600736153083</v>
      </c>
    </row>
    <row r="473" spans="1:9" x14ac:dyDescent="0.2">
      <c r="A473">
        <v>12</v>
      </c>
      <c r="B473">
        <v>9</v>
      </c>
      <c r="C473">
        <v>4</v>
      </c>
      <c r="D473">
        <v>3.6359567156208063E-2</v>
      </c>
      <c r="E473">
        <v>-1.1016161134788351</v>
      </c>
      <c r="F473">
        <f t="shared" si="7"/>
        <v>4.4124445834202067E-2</v>
      </c>
      <c r="G473" s="1">
        <v>448</v>
      </c>
      <c r="H473" s="1">
        <v>12.502271845380541</v>
      </c>
      <c r="I473" s="1">
        <v>3.497728154619459</v>
      </c>
    </row>
    <row r="474" spans="1:9" x14ac:dyDescent="0.2">
      <c r="A474">
        <v>12</v>
      </c>
      <c r="B474">
        <v>42</v>
      </c>
      <c r="C474">
        <v>10</v>
      </c>
      <c r="D474">
        <v>0.65271292747912812</v>
      </c>
      <c r="E474">
        <v>1.0472158863082672</v>
      </c>
      <c r="F474">
        <f t="shared" si="7"/>
        <v>0.71580488521615748</v>
      </c>
      <c r="G474" s="1">
        <v>449</v>
      </c>
      <c r="H474" s="1">
        <v>10.918699406063014</v>
      </c>
      <c r="I474" s="1">
        <v>1.0813005939369855</v>
      </c>
    </row>
    <row r="475" spans="1:9" x14ac:dyDescent="0.2">
      <c r="A475">
        <v>11</v>
      </c>
      <c r="B475">
        <v>3</v>
      </c>
      <c r="C475">
        <v>0</v>
      </c>
      <c r="D475">
        <v>4.4280550734799154E-2</v>
      </c>
      <c r="E475">
        <v>-2.3536086987168563</v>
      </c>
      <c r="F475">
        <f t="shared" si="7"/>
        <v>0.24529095536864737</v>
      </c>
      <c r="G475" s="1">
        <v>450</v>
      </c>
      <c r="H475" s="1">
        <v>13.522752926419523</v>
      </c>
      <c r="I475" s="1">
        <v>1.477247073580477</v>
      </c>
    </row>
    <row r="476" spans="1:9" x14ac:dyDescent="0.2">
      <c r="A476">
        <v>12</v>
      </c>
      <c r="B476">
        <v>37</v>
      </c>
      <c r="C476">
        <v>14</v>
      </c>
      <c r="D476">
        <v>0.11975204007839421</v>
      </c>
      <c r="E476">
        <v>0.48757204066167681</v>
      </c>
      <c r="F476">
        <f t="shared" si="7"/>
        <v>2.8468232737176118E-2</v>
      </c>
      <c r="G476" s="1">
        <v>451</v>
      </c>
      <c r="H476" s="1">
        <v>12.763327658073502</v>
      </c>
      <c r="I476" s="1">
        <v>-0.76332765807350178</v>
      </c>
    </row>
    <row r="477" spans="1:9" x14ac:dyDescent="0.2">
      <c r="A477">
        <v>16</v>
      </c>
      <c r="B477">
        <v>23</v>
      </c>
      <c r="C477">
        <v>22</v>
      </c>
      <c r="D477">
        <v>0.27574391956988797</v>
      </c>
      <c r="E477">
        <v>3.0731438290468152</v>
      </c>
      <c r="F477">
        <f t="shared" si="7"/>
        <v>2.6041843082207765</v>
      </c>
      <c r="G477" s="1">
        <v>452</v>
      </c>
      <c r="H477" s="1">
        <v>10.718917983363582</v>
      </c>
      <c r="I477" s="1">
        <v>1.2810820166364181</v>
      </c>
    </row>
    <row r="478" spans="1:9" x14ac:dyDescent="0.2">
      <c r="A478">
        <v>13</v>
      </c>
      <c r="B478">
        <v>21</v>
      </c>
      <c r="C478">
        <v>5</v>
      </c>
      <c r="D478">
        <v>0.17984078672649453</v>
      </c>
      <c r="E478">
        <v>0.73612589867507516</v>
      </c>
      <c r="F478">
        <f t="shared" si="7"/>
        <v>9.7452366264247692E-2</v>
      </c>
      <c r="G478" s="1">
        <v>453</v>
      </c>
      <c r="H478" s="1">
        <v>12.811007206884625</v>
      </c>
      <c r="I478" s="1">
        <v>-0.81100720688462502</v>
      </c>
    </row>
    <row r="479" spans="1:9" x14ac:dyDescent="0.2">
      <c r="A479">
        <v>15</v>
      </c>
      <c r="B479">
        <v>11</v>
      </c>
      <c r="C479">
        <v>12</v>
      </c>
      <c r="D479">
        <v>5.3936227417004899E-2</v>
      </c>
      <c r="E479">
        <v>1.6645177561930158</v>
      </c>
      <c r="F479">
        <f t="shared" si="7"/>
        <v>0.14943675592369202</v>
      </c>
      <c r="G479" s="1">
        <v>454</v>
      </c>
      <c r="H479" s="1">
        <v>13.244654759912205</v>
      </c>
      <c r="I479" s="1">
        <v>-1.2446547599122049</v>
      </c>
    </row>
    <row r="480" spans="1:9" x14ac:dyDescent="0.2">
      <c r="A480">
        <v>16</v>
      </c>
      <c r="B480">
        <v>35</v>
      </c>
      <c r="C480">
        <v>13</v>
      </c>
      <c r="D480">
        <v>7.9443382263528803E-2</v>
      </c>
      <c r="E480">
        <v>4.3876813293119614</v>
      </c>
      <c r="F480">
        <f t="shared" si="7"/>
        <v>1.5294239317200282</v>
      </c>
      <c r="G480" s="1">
        <v>455</v>
      </c>
      <c r="H480" s="1">
        <v>12.068624292352963</v>
      </c>
      <c r="I480" s="1">
        <v>3.931375707647037</v>
      </c>
    </row>
    <row r="481" spans="1:9" x14ac:dyDescent="0.2">
      <c r="A481">
        <v>12</v>
      </c>
      <c r="B481">
        <v>42</v>
      </c>
      <c r="C481">
        <v>0</v>
      </c>
      <c r="D481">
        <v>0.14679547595952414</v>
      </c>
      <c r="E481">
        <v>1.5240113744195014</v>
      </c>
      <c r="F481">
        <f t="shared" si="7"/>
        <v>0.34094873867737274</v>
      </c>
      <c r="G481" s="1">
        <v>456</v>
      </c>
      <c r="H481" s="1">
        <v>13.501178958877695</v>
      </c>
      <c r="I481" s="1">
        <v>-2.5011789588776949</v>
      </c>
    </row>
    <row r="482" spans="1:9" x14ac:dyDescent="0.2">
      <c r="A482">
        <v>12</v>
      </c>
      <c r="B482">
        <v>3</v>
      </c>
      <c r="C482">
        <v>0</v>
      </c>
      <c r="D482">
        <v>1.061037554493976E-2</v>
      </c>
      <c r="E482">
        <v>-1.3536086987168563</v>
      </c>
      <c r="F482">
        <f t="shared" si="7"/>
        <v>1.9440929657717383E-2</v>
      </c>
      <c r="G482" s="1">
        <v>457</v>
      </c>
      <c r="H482" s="1">
        <v>11.981244321090136</v>
      </c>
      <c r="I482" s="1">
        <v>2.018755678909864</v>
      </c>
    </row>
    <row r="483" spans="1:9" x14ac:dyDescent="0.2">
      <c r="A483">
        <v>12</v>
      </c>
      <c r="B483">
        <v>13</v>
      </c>
      <c r="C483">
        <v>0</v>
      </c>
      <c r="D483">
        <v>3.8186944976156458E-3</v>
      </c>
      <c r="E483">
        <v>-0.61575739791266138</v>
      </c>
      <c r="F483">
        <f t="shared" si="7"/>
        <v>1.447885410588029E-3</v>
      </c>
      <c r="G483" s="1">
        <v>458</v>
      </c>
      <c r="H483" s="1">
        <v>12.123198866427993</v>
      </c>
      <c r="I483" s="1">
        <v>1.8768011335720072</v>
      </c>
    </row>
    <row r="484" spans="1:9" x14ac:dyDescent="0.2">
      <c r="A484">
        <v>9</v>
      </c>
      <c r="B484">
        <v>14</v>
      </c>
      <c r="C484">
        <v>7</v>
      </c>
      <c r="D484">
        <v>1.8918912262504408E-4</v>
      </c>
      <c r="E484">
        <v>-3.8757291095101074</v>
      </c>
      <c r="F484">
        <f t="shared" si="7"/>
        <v>2.8418620518007327E-3</v>
      </c>
      <c r="G484" s="1">
        <v>459</v>
      </c>
      <c r="H484" s="1">
        <v>13.132253308475597</v>
      </c>
      <c r="I484" s="1">
        <v>-0.13225330847559746</v>
      </c>
    </row>
    <row r="485" spans="1:9" x14ac:dyDescent="0.2">
      <c r="A485">
        <v>10</v>
      </c>
      <c r="B485">
        <v>14</v>
      </c>
      <c r="C485">
        <v>11</v>
      </c>
      <c r="D485">
        <v>0.13448197351469829</v>
      </c>
      <c r="E485">
        <v>-3.0664473047546021</v>
      </c>
      <c r="F485">
        <f t="shared" si="7"/>
        <v>1.2645473204693176</v>
      </c>
      <c r="G485" s="1">
        <v>460</v>
      </c>
      <c r="H485" s="1">
        <v>12.763327658073502</v>
      </c>
      <c r="I485" s="1">
        <v>1.2366723419264982</v>
      </c>
    </row>
    <row r="486" spans="1:9" x14ac:dyDescent="0.2">
      <c r="A486">
        <v>12</v>
      </c>
      <c r="B486">
        <v>39</v>
      </c>
      <c r="C486">
        <v>1</v>
      </c>
      <c r="D486">
        <v>0.25683319209053701</v>
      </c>
      <c r="E486">
        <v>1.2549764353671211</v>
      </c>
      <c r="F486">
        <f t="shared" si="7"/>
        <v>0.40450350754350978</v>
      </c>
      <c r="G486" s="1">
        <v>461</v>
      </c>
      <c r="H486" s="1">
        <v>11.212755825289177</v>
      </c>
      <c r="I486" s="1">
        <v>0.78724417471082297</v>
      </c>
    </row>
    <row r="487" spans="1:9" x14ac:dyDescent="0.2">
      <c r="A487">
        <v>11</v>
      </c>
      <c r="B487">
        <v>11</v>
      </c>
      <c r="C487">
        <v>8</v>
      </c>
      <c r="D487">
        <v>4.1705094649579402E-2</v>
      </c>
      <c r="E487">
        <v>-2.1447640485624895</v>
      </c>
      <c r="F487">
        <f t="shared" si="7"/>
        <v>0.19184397021445596</v>
      </c>
      <c r="G487" s="1">
        <v>462</v>
      </c>
      <c r="H487" s="1">
        <v>10.792703113444002</v>
      </c>
      <c r="I487" s="1">
        <v>1.2072968865559979</v>
      </c>
    </row>
    <row r="488" spans="1:9" x14ac:dyDescent="0.2">
      <c r="A488">
        <v>8</v>
      </c>
      <c r="B488">
        <v>28</v>
      </c>
      <c r="C488">
        <v>3</v>
      </c>
      <c r="D488">
        <v>0.16014608489257887</v>
      </c>
      <c r="E488">
        <v>-3.6520190931397405</v>
      </c>
      <c r="F488">
        <f t="shared" si="7"/>
        <v>2.1359073228428178</v>
      </c>
      <c r="G488" s="1">
        <v>463</v>
      </c>
      <c r="H488" s="1">
        <v>11.030016756404105</v>
      </c>
      <c r="I488" s="1">
        <v>-3.0300167564041054</v>
      </c>
    </row>
    <row r="489" spans="1:9" x14ac:dyDescent="0.2">
      <c r="A489">
        <v>6</v>
      </c>
      <c r="B489">
        <v>18</v>
      </c>
      <c r="C489">
        <v>0</v>
      </c>
      <c r="D489">
        <v>0.48821589974983376</v>
      </c>
      <c r="E489">
        <v>-6.2468317475105657</v>
      </c>
      <c r="F489">
        <f t="shared" si="7"/>
        <v>19.05160359410603</v>
      </c>
      <c r="G489" s="1">
        <v>464</v>
      </c>
      <c r="H489" s="1">
        <v>12.61014168308968</v>
      </c>
      <c r="I489" s="1">
        <v>-0.61014168308967953</v>
      </c>
    </row>
    <row r="490" spans="1:9" x14ac:dyDescent="0.2">
      <c r="A490">
        <v>16</v>
      </c>
      <c r="B490">
        <v>6</v>
      </c>
      <c r="C490">
        <v>2</v>
      </c>
      <c r="D490">
        <v>8.6541298741360559E-2</v>
      </c>
      <c r="E490">
        <v>2.7723875939021561</v>
      </c>
      <c r="F490">
        <f t="shared" si="7"/>
        <v>0.66516792959377857</v>
      </c>
      <c r="G490" s="1">
        <v>465</v>
      </c>
      <c r="H490" s="1">
        <v>11.242308919190426</v>
      </c>
      <c r="I490" s="1">
        <v>-8.2423089191904264</v>
      </c>
    </row>
    <row r="491" spans="1:9" x14ac:dyDescent="0.2">
      <c r="A491">
        <v>12</v>
      </c>
      <c r="B491">
        <v>26</v>
      </c>
      <c r="C491">
        <v>1</v>
      </c>
      <c r="D491">
        <v>0.20540175956838885</v>
      </c>
      <c r="E491">
        <v>0.29576974432166736</v>
      </c>
      <c r="F491">
        <f t="shared" si="7"/>
        <v>1.7968492862751942E-2</v>
      </c>
      <c r="G491" s="1">
        <v>466</v>
      </c>
      <c r="H491" s="1">
        <v>13.782724638016967</v>
      </c>
      <c r="I491" s="1">
        <v>-2.7827246380169672</v>
      </c>
    </row>
    <row r="492" spans="1:9" x14ac:dyDescent="0.2">
      <c r="A492">
        <v>12</v>
      </c>
      <c r="B492">
        <v>21</v>
      </c>
      <c r="C492">
        <v>6</v>
      </c>
      <c r="D492">
        <v>5.059236922114739E-2</v>
      </c>
      <c r="E492">
        <v>-0.31155365013604808</v>
      </c>
      <c r="F492">
        <f t="shared" si="7"/>
        <v>4.9107825650879068E-3</v>
      </c>
      <c r="G492" s="1">
        <v>467</v>
      </c>
      <c r="H492" s="1">
        <v>13.40128824752798</v>
      </c>
      <c r="I492" s="1">
        <v>1.5987117524720205</v>
      </c>
    </row>
    <row r="493" spans="1:9" x14ac:dyDescent="0.2">
      <c r="A493">
        <v>16</v>
      </c>
      <c r="B493">
        <v>34</v>
      </c>
      <c r="C493">
        <v>2</v>
      </c>
      <c r="D493">
        <v>0.18143191376717449</v>
      </c>
      <c r="E493">
        <v>4.8383712361539004</v>
      </c>
      <c r="F493">
        <f t="shared" si="7"/>
        <v>4.2472913861605157</v>
      </c>
      <c r="G493" s="1">
        <v>468</v>
      </c>
      <c r="H493" s="1">
        <v>12.897303077051934</v>
      </c>
      <c r="I493" s="1">
        <v>-1.8973030770519337</v>
      </c>
    </row>
    <row r="494" spans="1:9" x14ac:dyDescent="0.2">
      <c r="A494">
        <v>12</v>
      </c>
      <c r="B494">
        <v>17</v>
      </c>
      <c r="C494">
        <v>2</v>
      </c>
      <c r="D494">
        <v>9.9261076695407277E-2</v>
      </c>
      <c r="E494">
        <v>-0.4159759752132306</v>
      </c>
      <c r="F494">
        <f t="shared" si="7"/>
        <v>1.7175740853692785E-2</v>
      </c>
      <c r="G494" s="1">
        <v>469</v>
      </c>
      <c r="H494" s="1">
        <v>12.606694170457725</v>
      </c>
      <c r="I494" s="1">
        <v>-0.60669417045772533</v>
      </c>
    </row>
    <row r="495" spans="1:9" x14ac:dyDescent="0.2">
      <c r="A495">
        <v>10</v>
      </c>
      <c r="B495">
        <v>2</v>
      </c>
      <c r="C495">
        <v>0</v>
      </c>
      <c r="D495">
        <v>0.14438671013746271</v>
      </c>
      <c r="E495">
        <v>-3.4273938287972765</v>
      </c>
      <c r="F495">
        <f t="shared" si="7"/>
        <v>1.6961147928952292</v>
      </c>
      <c r="G495" s="1">
        <v>470</v>
      </c>
      <c r="H495" s="1">
        <v>10.918699406063014</v>
      </c>
      <c r="I495" s="1">
        <v>-6.9186994060630145</v>
      </c>
    </row>
    <row r="496" spans="1:9" x14ac:dyDescent="0.2">
      <c r="A496">
        <v>13</v>
      </c>
      <c r="B496">
        <v>5</v>
      </c>
      <c r="C496">
        <v>0</v>
      </c>
      <c r="D496">
        <v>9.4506722293758907E-2</v>
      </c>
      <c r="E496">
        <v>-0.20603843855601767</v>
      </c>
      <c r="F496">
        <f t="shared" si="7"/>
        <v>4.0119840800926111E-3</v>
      </c>
      <c r="G496" s="1">
        <v>471</v>
      </c>
      <c r="H496" s="1">
        <v>11.716740995765223</v>
      </c>
      <c r="I496" s="1">
        <v>-2.7167409957652229</v>
      </c>
    </row>
    <row r="497" spans="1:9" x14ac:dyDescent="0.2">
      <c r="A497">
        <v>13</v>
      </c>
      <c r="B497">
        <v>1</v>
      </c>
      <c r="C497">
        <v>0</v>
      </c>
      <c r="D497">
        <v>0.11387590126335222</v>
      </c>
      <c r="E497">
        <v>-0.50117895887769492</v>
      </c>
      <c r="F497">
        <f t="shared" si="7"/>
        <v>2.8603388601717721E-2</v>
      </c>
      <c r="G497" s="1">
        <v>472</v>
      </c>
      <c r="H497" s="1">
        <v>13.101616113478835</v>
      </c>
      <c r="I497" s="1">
        <v>-1.1016161134788351</v>
      </c>
    </row>
    <row r="498" spans="1:9" x14ac:dyDescent="0.2">
      <c r="A498">
        <v>14</v>
      </c>
      <c r="B498">
        <v>40</v>
      </c>
      <c r="C498">
        <v>30</v>
      </c>
      <c r="D498">
        <v>1.5901812219357367E-2</v>
      </c>
      <c r="E498">
        <v>1.9460546499249602</v>
      </c>
      <c r="F498">
        <f t="shared" si="7"/>
        <v>6.0222209445803379E-2</v>
      </c>
      <c r="G498" s="1">
        <v>473</v>
      </c>
      <c r="H498" s="1">
        <v>10.952784113691733</v>
      </c>
      <c r="I498" s="1">
        <v>1.0472158863082672</v>
      </c>
    </row>
    <row r="499" spans="1:9" x14ac:dyDescent="0.2">
      <c r="A499">
        <v>16</v>
      </c>
      <c r="B499">
        <v>39</v>
      </c>
      <c r="C499">
        <v>21</v>
      </c>
      <c r="D499">
        <v>0.55050679248547607</v>
      </c>
      <c r="E499">
        <v>4.301385459144651</v>
      </c>
      <c r="F499">
        <f t="shared" si="7"/>
        <v>10.185430909913249</v>
      </c>
      <c r="G499" s="1">
        <v>474</v>
      </c>
      <c r="H499" s="1">
        <v>13.353608698716856</v>
      </c>
      <c r="I499" s="1">
        <v>-2.3536086987168563</v>
      </c>
    </row>
    <row r="500" spans="1:9" x14ac:dyDescent="0.2">
      <c r="A500">
        <v>10</v>
      </c>
      <c r="B500">
        <v>1</v>
      </c>
      <c r="C500">
        <v>1</v>
      </c>
      <c r="D500">
        <v>8.0648912875770449E-3</v>
      </c>
      <c r="E500">
        <v>-3.5488585076888182</v>
      </c>
      <c r="F500">
        <f t="shared" si="7"/>
        <v>0.1015724402793744</v>
      </c>
      <c r="G500" s="1">
        <v>475</v>
      </c>
      <c r="H500" s="1">
        <v>11.512427959338323</v>
      </c>
      <c r="I500" s="1">
        <v>0.48757204066167681</v>
      </c>
    </row>
    <row r="501" spans="1:9" x14ac:dyDescent="0.2">
      <c r="A501">
        <v>12</v>
      </c>
      <c r="B501">
        <v>14</v>
      </c>
      <c r="C501">
        <v>5</v>
      </c>
      <c r="D501">
        <v>0.17999863639650071</v>
      </c>
      <c r="E501">
        <v>-0.78037001188786093</v>
      </c>
      <c r="F501">
        <f t="shared" si="7"/>
        <v>0.10961509357804196</v>
      </c>
      <c r="G501" s="1">
        <v>476</v>
      </c>
      <c r="H501" s="1">
        <v>12.926856170953185</v>
      </c>
      <c r="I501" s="1">
        <v>3.0731438290468152</v>
      </c>
    </row>
    <row r="502" spans="1:9" x14ac:dyDescent="0.2">
      <c r="A502">
        <v>12</v>
      </c>
      <c r="B502">
        <v>2</v>
      </c>
      <c r="C502">
        <v>2</v>
      </c>
      <c r="D502">
        <v>0.14165686743032224</v>
      </c>
      <c r="E502">
        <v>-1.522752926419523</v>
      </c>
      <c r="F502">
        <f t="shared" si="7"/>
        <v>0.32847061170818204</v>
      </c>
      <c r="G502" s="1">
        <v>477</v>
      </c>
      <c r="H502" s="1">
        <v>12.263874101324925</v>
      </c>
      <c r="I502" s="1">
        <v>0.73612589867507516</v>
      </c>
    </row>
    <row r="503" spans="1:9" x14ac:dyDescent="0.2">
      <c r="A503">
        <v>11</v>
      </c>
      <c r="B503">
        <v>2</v>
      </c>
      <c r="C503">
        <v>1</v>
      </c>
      <c r="D503">
        <v>0.58885986741706775</v>
      </c>
      <c r="E503">
        <v>-2.4750733776083997</v>
      </c>
      <c r="F503">
        <f t="shared" si="7"/>
        <v>3.6073486137045885</v>
      </c>
      <c r="G503" s="1">
        <v>478</v>
      </c>
      <c r="H503" s="1">
        <v>13.335482243806984</v>
      </c>
      <c r="I503" s="1">
        <v>1.6645177561930158</v>
      </c>
    </row>
    <row r="504" spans="1:9" x14ac:dyDescent="0.2">
      <c r="A504">
        <v>0</v>
      </c>
      <c r="B504">
        <v>42</v>
      </c>
      <c r="C504">
        <v>0</v>
      </c>
      <c r="D504">
        <v>0.36458697049730587</v>
      </c>
      <c r="E504">
        <v>-10.475988625580499</v>
      </c>
      <c r="F504">
        <f t="shared" si="7"/>
        <v>40.012084779125743</v>
      </c>
      <c r="G504" s="1">
        <v>479</v>
      </c>
      <c r="H504" s="1">
        <v>11.612318670688039</v>
      </c>
      <c r="I504" s="1">
        <v>4.3876813293119614</v>
      </c>
    </row>
    <row r="505" spans="1:9" x14ac:dyDescent="0.2">
      <c r="A505">
        <v>5</v>
      </c>
      <c r="B505">
        <v>34</v>
      </c>
      <c r="C505">
        <v>0</v>
      </c>
      <c r="D505">
        <v>3.2431884825322908E-2</v>
      </c>
      <c r="E505">
        <v>-6.0662696662238531</v>
      </c>
      <c r="F505">
        <f t="shared" si="7"/>
        <v>1.193481285992458</v>
      </c>
      <c r="G505" s="1">
        <v>480</v>
      </c>
      <c r="H505" s="1">
        <v>10.475988625580499</v>
      </c>
      <c r="I505" s="1">
        <v>1.5240113744195014</v>
      </c>
    </row>
    <row r="506" spans="1:9" x14ac:dyDescent="0.2">
      <c r="A506">
        <v>16</v>
      </c>
      <c r="B506">
        <v>10</v>
      </c>
      <c r="C506">
        <v>3</v>
      </c>
      <c r="D506">
        <v>1.0198846121866847</v>
      </c>
      <c r="E506">
        <v>3.0198485654127101</v>
      </c>
      <c r="F506">
        <f t="shared" si="7"/>
        <v>9.3008227877116845</v>
      </c>
      <c r="G506" s="1">
        <v>481</v>
      </c>
      <c r="H506" s="1">
        <v>13.353608698716856</v>
      </c>
      <c r="I506" s="1">
        <v>-1.3536086987168563</v>
      </c>
    </row>
    <row r="507" spans="1:9" x14ac:dyDescent="0.2">
      <c r="A507">
        <v>16</v>
      </c>
      <c r="B507">
        <v>4</v>
      </c>
      <c r="C507">
        <v>3</v>
      </c>
      <c r="D507">
        <v>4.7996724393681669E-5</v>
      </c>
      <c r="E507">
        <v>2.5771377849301924</v>
      </c>
      <c r="F507">
        <f t="shared" si="7"/>
        <v>3.1877692440551036E-4</v>
      </c>
      <c r="G507" s="1">
        <v>482</v>
      </c>
      <c r="H507" s="1">
        <v>12.615757397912661</v>
      </c>
      <c r="I507" s="1">
        <v>-0.61575739791266138</v>
      </c>
    </row>
    <row r="508" spans="1:9" x14ac:dyDescent="0.2">
      <c r="A508">
        <v>9</v>
      </c>
      <c r="B508">
        <v>4</v>
      </c>
      <c r="C508">
        <v>0</v>
      </c>
      <c r="D508">
        <v>3.0134676051665997E-2</v>
      </c>
      <c r="E508">
        <v>-4.2798235686364379</v>
      </c>
      <c r="F508">
        <f t="shared" si="7"/>
        <v>0.55197353975386865</v>
      </c>
      <c r="G508" s="1">
        <v>483</v>
      </c>
      <c r="H508" s="1">
        <v>12.875729109510107</v>
      </c>
      <c r="I508" s="1">
        <v>-3.8757291095101074</v>
      </c>
    </row>
    <row r="509" spans="1:9" x14ac:dyDescent="0.2">
      <c r="A509">
        <v>15</v>
      </c>
      <c r="B509">
        <v>21</v>
      </c>
      <c r="C509">
        <v>3</v>
      </c>
      <c r="D509">
        <v>5.4856992664922086E-3</v>
      </c>
      <c r="E509">
        <v>2.8314849962973234</v>
      </c>
      <c r="F509">
        <f t="shared" si="7"/>
        <v>4.398053668849046E-2</v>
      </c>
      <c r="G509" s="1">
        <v>484</v>
      </c>
      <c r="H509" s="1">
        <v>13.066447304754602</v>
      </c>
      <c r="I509" s="1">
        <v>-3.0664473047546021</v>
      </c>
    </row>
    <row r="510" spans="1:9" x14ac:dyDescent="0.2">
      <c r="A510">
        <v>12</v>
      </c>
      <c r="B510">
        <v>31</v>
      </c>
      <c r="C510">
        <v>3</v>
      </c>
      <c r="D510">
        <v>0.10883431215342111</v>
      </c>
      <c r="E510">
        <v>0.56933629710151834</v>
      </c>
      <c r="F510">
        <f t="shared" si="7"/>
        <v>3.5277969601117599E-2</v>
      </c>
      <c r="G510" s="1">
        <v>485</v>
      </c>
      <c r="H510" s="1">
        <v>10.745023564632879</v>
      </c>
      <c r="I510" s="1">
        <v>1.2549764353671211</v>
      </c>
    </row>
    <row r="511" spans="1:9" x14ac:dyDescent="0.2">
      <c r="A511">
        <v>12</v>
      </c>
      <c r="B511">
        <v>20</v>
      </c>
      <c r="C511">
        <v>14</v>
      </c>
      <c r="D511">
        <v>8.4146786148191054E-3</v>
      </c>
      <c r="E511">
        <v>-0.7667751707054542</v>
      </c>
      <c r="F511">
        <f t="shared" si="7"/>
        <v>4.947361170142342E-3</v>
      </c>
      <c r="G511" s="1">
        <v>486</v>
      </c>
      <c r="H511" s="1">
        <v>13.144764048562489</v>
      </c>
      <c r="I511" s="1">
        <v>-2.1447640485624895</v>
      </c>
    </row>
    <row r="512" spans="1:9" x14ac:dyDescent="0.2">
      <c r="A512">
        <v>12</v>
      </c>
      <c r="B512">
        <v>36</v>
      </c>
      <c r="C512">
        <v>1</v>
      </c>
      <c r="D512">
        <v>0.21208074098026894</v>
      </c>
      <c r="E512">
        <v>1.0336210451258623</v>
      </c>
      <c r="F512">
        <f t="shared" si="7"/>
        <v>0.22658122400465147</v>
      </c>
      <c r="G512" s="1">
        <v>487</v>
      </c>
      <c r="H512" s="1">
        <v>11.65201909313974</v>
      </c>
      <c r="I512" s="1">
        <v>-3.6520190931397405</v>
      </c>
    </row>
    <row r="513" spans="1:9" x14ac:dyDescent="0.2">
      <c r="A513">
        <v>13</v>
      </c>
      <c r="B513">
        <v>7</v>
      </c>
      <c r="C513">
        <v>0</v>
      </c>
      <c r="D513">
        <v>1.0585534790126788E-3</v>
      </c>
      <c r="E513">
        <v>-5.8468178395179038E-2</v>
      </c>
      <c r="F513">
        <f t="shared" si="7"/>
        <v>3.6186945856103304E-6</v>
      </c>
      <c r="G513" s="1">
        <v>488</v>
      </c>
      <c r="H513" s="1">
        <v>12.246831747510566</v>
      </c>
      <c r="I513" s="1">
        <v>-6.2468317475105657</v>
      </c>
    </row>
    <row r="514" spans="1:9" x14ac:dyDescent="0.2">
      <c r="A514">
        <v>12</v>
      </c>
      <c r="B514">
        <v>15</v>
      </c>
      <c r="C514">
        <v>0</v>
      </c>
      <c r="D514">
        <v>0.72600805755465669</v>
      </c>
      <c r="E514">
        <v>-0.46818713775182275</v>
      </c>
      <c r="F514">
        <f t="shared" si="7"/>
        <v>0.15914038247373544</v>
      </c>
      <c r="G514" s="1">
        <v>489</v>
      </c>
      <c r="H514" s="1">
        <v>13.227612406097844</v>
      </c>
      <c r="I514" s="1">
        <v>2.7723875939021561</v>
      </c>
    </row>
    <row r="515" spans="1:9" x14ac:dyDescent="0.2">
      <c r="A515">
        <v>7</v>
      </c>
      <c r="B515">
        <v>25</v>
      </c>
      <c r="C515">
        <v>17</v>
      </c>
      <c r="D515">
        <v>3.7115831738824406E-2</v>
      </c>
      <c r="E515">
        <v>-5.5408881667367265</v>
      </c>
      <c r="F515">
        <f t="shared" ref="F515:F527" si="8">E515^2*D515</f>
        <v>1.1395095433962541</v>
      </c>
      <c r="G515" s="1">
        <v>490</v>
      </c>
      <c r="H515" s="1">
        <v>11.704230255678333</v>
      </c>
      <c r="I515" s="1">
        <v>0.29576974432166736</v>
      </c>
    </row>
    <row r="516" spans="1:9" x14ac:dyDescent="0.2">
      <c r="A516">
        <v>17</v>
      </c>
      <c r="B516">
        <v>7</v>
      </c>
      <c r="C516">
        <v>0</v>
      </c>
      <c r="D516">
        <v>0.10209589640629881</v>
      </c>
      <c r="E516">
        <v>3.941531821604821</v>
      </c>
      <c r="F516">
        <f t="shared" si="8"/>
        <v>1.586128471493581</v>
      </c>
      <c r="G516" s="1">
        <v>491</v>
      </c>
      <c r="H516" s="1">
        <v>12.311553650136048</v>
      </c>
      <c r="I516" s="1">
        <v>-0.31155365013604808</v>
      </c>
    </row>
    <row r="517" spans="1:9" x14ac:dyDescent="0.2">
      <c r="A517">
        <v>12</v>
      </c>
      <c r="B517">
        <v>17</v>
      </c>
      <c r="C517">
        <v>0</v>
      </c>
      <c r="D517">
        <v>1.2124031573767335</v>
      </c>
      <c r="E517">
        <v>-0.32061687759098412</v>
      </c>
      <c r="F517">
        <f t="shared" si="8"/>
        <v>0.12462920345777988</v>
      </c>
      <c r="G517" s="1">
        <v>492</v>
      </c>
      <c r="H517" s="1">
        <v>11.1616287638461</v>
      </c>
      <c r="I517" s="1">
        <v>4.8383712361539004</v>
      </c>
    </row>
    <row r="518" spans="1:9" x14ac:dyDescent="0.2">
      <c r="A518">
        <v>12</v>
      </c>
      <c r="B518">
        <v>3</v>
      </c>
      <c r="C518">
        <v>1</v>
      </c>
      <c r="D518">
        <v>8.8928214133813618E-2</v>
      </c>
      <c r="E518">
        <v>-1.4012882475279795</v>
      </c>
      <c r="F518">
        <f t="shared" si="8"/>
        <v>0.17462021963158236</v>
      </c>
      <c r="G518" s="1">
        <v>493</v>
      </c>
      <c r="H518" s="1">
        <v>12.415975975213231</v>
      </c>
      <c r="I518" s="1">
        <v>-0.4159759752132306</v>
      </c>
    </row>
    <row r="519" spans="1:9" x14ac:dyDescent="0.2">
      <c r="A519">
        <v>14</v>
      </c>
      <c r="B519">
        <v>12</v>
      </c>
      <c r="C519">
        <v>11</v>
      </c>
      <c r="D519">
        <v>0.13562790890987736</v>
      </c>
      <c r="E519">
        <v>0.78598243508455923</v>
      </c>
      <c r="F519">
        <f t="shared" si="8"/>
        <v>8.3786634690526135E-2</v>
      </c>
      <c r="G519" s="1">
        <v>494</v>
      </c>
      <c r="H519" s="1">
        <v>13.427393828797276</v>
      </c>
      <c r="I519" s="1">
        <v>-3.4273938287972765</v>
      </c>
    </row>
    <row r="520" spans="1:9" x14ac:dyDescent="0.2">
      <c r="A520">
        <v>12</v>
      </c>
      <c r="B520">
        <v>18</v>
      </c>
      <c r="C520">
        <v>5</v>
      </c>
      <c r="D520">
        <v>0.19508084877867554</v>
      </c>
      <c r="E520">
        <v>-0.48522949156618367</v>
      </c>
      <c r="F520">
        <f t="shared" si="8"/>
        <v>4.5931329255398959E-2</v>
      </c>
      <c r="G520" s="1">
        <v>495</v>
      </c>
      <c r="H520" s="1">
        <v>13.206038438556018</v>
      </c>
      <c r="I520" s="1">
        <v>-0.20603843855601767</v>
      </c>
    </row>
    <row r="521" spans="1:9" x14ac:dyDescent="0.2">
      <c r="A521">
        <v>13</v>
      </c>
      <c r="B521">
        <v>47</v>
      </c>
      <c r="C521">
        <v>1</v>
      </c>
      <c r="D521">
        <v>1.9141028503186226E-2</v>
      </c>
      <c r="E521">
        <v>2.8452574760104756</v>
      </c>
      <c r="F521">
        <f t="shared" si="8"/>
        <v>0.15495600684311447</v>
      </c>
      <c r="G521" s="1">
        <v>496</v>
      </c>
      <c r="H521" s="1">
        <v>13.501178958877695</v>
      </c>
      <c r="I521" s="1">
        <v>-0.50117895887769492</v>
      </c>
    </row>
    <row r="522" spans="1:9" x14ac:dyDescent="0.2">
      <c r="A522">
        <v>12</v>
      </c>
      <c r="B522">
        <v>2</v>
      </c>
      <c r="C522">
        <v>0</v>
      </c>
      <c r="D522">
        <v>0.1120280626883336</v>
      </c>
      <c r="E522">
        <v>-1.4273938287972765</v>
      </c>
      <c r="F522">
        <f t="shared" si="8"/>
        <v>0.22825192837124941</v>
      </c>
      <c r="G522" s="1">
        <v>497</v>
      </c>
      <c r="H522" s="1">
        <v>12.05394535007504</v>
      </c>
      <c r="I522" s="1">
        <v>1.9460546499249602</v>
      </c>
    </row>
    <row r="523" spans="1:9" x14ac:dyDescent="0.2">
      <c r="A523">
        <v>16</v>
      </c>
      <c r="B523">
        <v>14</v>
      </c>
      <c r="C523">
        <v>2</v>
      </c>
      <c r="D523">
        <v>0.72147508909879055</v>
      </c>
      <c r="E523">
        <v>3.3626686345455106</v>
      </c>
      <c r="F523">
        <f t="shared" si="8"/>
        <v>8.1581086784426002</v>
      </c>
      <c r="G523" s="1">
        <v>498</v>
      </c>
      <c r="H523" s="1">
        <v>11.698614540855349</v>
      </c>
      <c r="I523" s="1">
        <v>4.301385459144651</v>
      </c>
    </row>
    <row r="524" spans="1:9" x14ac:dyDescent="0.2">
      <c r="A524">
        <v>10</v>
      </c>
      <c r="B524">
        <v>2</v>
      </c>
      <c r="C524">
        <v>0</v>
      </c>
      <c r="D524">
        <v>0.15453689074147967</v>
      </c>
      <c r="E524">
        <v>-3.4273938287972765</v>
      </c>
      <c r="F524">
        <f t="shared" si="8"/>
        <v>1.8153492533011841</v>
      </c>
      <c r="G524" s="1">
        <v>499</v>
      </c>
      <c r="H524" s="1">
        <v>13.548858507688818</v>
      </c>
      <c r="I524" s="1">
        <v>-3.5488585076888182</v>
      </c>
    </row>
    <row r="525" spans="1:9" x14ac:dyDescent="0.2">
      <c r="A525">
        <v>15</v>
      </c>
      <c r="B525">
        <v>13</v>
      </c>
      <c r="C525">
        <v>18</v>
      </c>
      <c r="D525">
        <v>0.32995789575388118</v>
      </c>
      <c r="E525">
        <v>1.526010723487115</v>
      </c>
      <c r="F525">
        <f t="shared" si="8"/>
        <v>0.7683758317797994</v>
      </c>
      <c r="G525" s="1">
        <v>500</v>
      </c>
      <c r="H525" s="1">
        <v>12.780370011887861</v>
      </c>
      <c r="I525" s="1">
        <v>-0.78037001188786093</v>
      </c>
    </row>
    <row r="526" spans="1:9" x14ac:dyDescent="0.2">
      <c r="A526">
        <v>16</v>
      </c>
      <c r="B526">
        <v>5</v>
      </c>
      <c r="C526">
        <v>1</v>
      </c>
      <c r="D526">
        <v>0.4199749702395098</v>
      </c>
      <c r="E526">
        <v>2.7462820126328591</v>
      </c>
      <c r="F526">
        <f t="shared" si="8"/>
        <v>3.1674784789446595</v>
      </c>
      <c r="G526" s="1">
        <v>501</v>
      </c>
      <c r="H526" s="1">
        <v>13.522752926419523</v>
      </c>
      <c r="I526" s="1">
        <v>-1.522752926419523</v>
      </c>
    </row>
    <row r="527" spans="1:9" x14ac:dyDescent="0.2">
      <c r="A527">
        <v>14</v>
      </c>
      <c r="B527">
        <v>5</v>
      </c>
      <c r="C527">
        <v>4</v>
      </c>
      <c r="D527">
        <v>0.1839353216435404</v>
      </c>
      <c r="E527">
        <v>0.6032433661994876</v>
      </c>
      <c r="F527">
        <f t="shared" si="8"/>
        <v>6.6934534211500044E-2</v>
      </c>
      <c r="G527" s="1">
        <v>502</v>
      </c>
      <c r="H527" s="1">
        <v>13.4750733776084</v>
      </c>
      <c r="I527" s="1">
        <v>-2.4750733776083997</v>
      </c>
    </row>
    <row r="528" spans="1:9" x14ac:dyDescent="0.2">
      <c r="F528">
        <f>SUM(F2:F527)</f>
        <v>814.85404025076468</v>
      </c>
      <c r="G528" s="1">
        <v>503</v>
      </c>
      <c r="H528" s="1">
        <v>10.475988625580499</v>
      </c>
      <c r="I528" s="1">
        <v>-10.475988625580499</v>
      </c>
    </row>
    <row r="529" spans="7:9" x14ac:dyDescent="0.2">
      <c r="G529" s="1">
        <v>504</v>
      </c>
      <c r="H529" s="1">
        <v>11.066269666223853</v>
      </c>
      <c r="I529" s="1">
        <v>-6.0662696662238531</v>
      </c>
    </row>
    <row r="530" spans="7:9" x14ac:dyDescent="0.2">
      <c r="G530" s="1">
        <v>505</v>
      </c>
      <c r="H530" s="1">
        <v>12.98015143458729</v>
      </c>
      <c r="I530" s="1">
        <v>3.0198485654127101</v>
      </c>
    </row>
    <row r="531" spans="7:9" x14ac:dyDescent="0.2">
      <c r="G531" s="1">
        <v>506</v>
      </c>
      <c r="H531" s="1">
        <v>13.422862215069808</v>
      </c>
      <c r="I531" s="1">
        <v>2.5771377849301924</v>
      </c>
    </row>
    <row r="532" spans="7:9" x14ac:dyDescent="0.2">
      <c r="G532" s="1">
        <v>507</v>
      </c>
      <c r="H532" s="1">
        <v>13.279823568636438</v>
      </c>
      <c r="I532" s="1">
        <v>-4.2798235686364379</v>
      </c>
    </row>
    <row r="533" spans="7:9" x14ac:dyDescent="0.2">
      <c r="G533" s="1">
        <v>508</v>
      </c>
      <c r="H533" s="1">
        <v>12.168515003702677</v>
      </c>
      <c r="I533" s="1">
        <v>2.8314849962973234</v>
      </c>
    </row>
    <row r="534" spans="7:9" x14ac:dyDescent="0.2">
      <c r="G534" s="1">
        <v>509</v>
      </c>
      <c r="H534" s="1">
        <v>11.430663702898482</v>
      </c>
      <c r="I534" s="1">
        <v>0.56933629710151834</v>
      </c>
    </row>
    <row r="535" spans="7:9" x14ac:dyDescent="0.2">
      <c r="G535" s="1">
        <v>510</v>
      </c>
      <c r="H535" s="1">
        <v>12.766775170705454</v>
      </c>
      <c r="I535" s="1">
        <v>-0.7667751707054542</v>
      </c>
    </row>
    <row r="536" spans="7:9" x14ac:dyDescent="0.2">
      <c r="G536" s="1">
        <v>511</v>
      </c>
      <c r="H536" s="1">
        <v>10.966378954874138</v>
      </c>
      <c r="I536" s="1">
        <v>1.0336210451258623</v>
      </c>
    </row>
    <row r="537" spans="7:9" x14ac:dyDescent="0.2">
      <c r="G537" s="1">
        <v>512</v>
      </c>
      <c r="H537" s="1">
        <v>13.058468178395179</v>
      </c>
      <c r="I537" s="1">
        <v>-5.8468178395179038E-2</v>
      </c>
    </row>
    <row r="538" spans="7:9" x14ac:dyDescent="0.2">
      <c r="G538" s="1">
        <v>513</v>
      </c>
      <c r="H538" s="1">
        <v>12.468187137751823</v>
      </c>
      <c r="I538" s="1">
        <v>-0.46818713775182275</v>
      </c>
    </row>
    <row r="539" spans="7:9" x14ac:dyDescent="0.2">
      <c r="G539" s="1">
        <v>514</v>
      </c>
      <c r="H539" s="1">
        <v>12.540888166736726</v>
      </c>
      <c r="I539" s="1">
        <v>-5.5408881667367265</v>
      </c>
    </row>
    <row r="540" spans="7:9" x14ac:dyDescent="0.2">
      <c r="G540" s="1">
        <v>515</v>
      </c>
      <c r="H540" s="1">
        <v>13.058468178395179</v>
      </c>
      <c r="I540" s="1">
        <v>3.941531821604821</v>
      </c>
    </row>
    <row r="541" spans="7:9" x14ac:dyDescent="0.2">
      <c r="G541" s="1">
        <v>516</v>
      </c>
      <c r="H541" s="1">
        <v>12.320616877590984</v>
      </c>
      <c r="I541" s="1">
        <v>-0.32061687759098412</v>
      </c>
    </row>
    <row r="542" spans="7:9" x14ac:dyDescent="0.2">
      <c r="G542" s="1">
        <v>517</v>
      </c>
      <c r="H542" s="1">
        <v>13.40128824752798</v>
      </c>
      <c r="I542" s="1">
        <v>-1.4012882475279795</v>
      </c>
    </row>
    <row r="543" spans="7:9" x14ac:dyDescent="0.2">
      <c r="G543" s="1">
        <v>518</v>
      </c>
      <c r="H543" s="1">
        <v>13.214017564915441</v>
      </c>
      <c r="I543" s="1">
        <v>0.78598243508455923</v>
      </c>
    </row>
    <row r="544" spans="7:9" x14ac:dyDescent="0.2">
      <c r="G544" s="1">
        <v>519</v>
      </c>
      <c r="H544" s="1">
        <v>12.485229491566184</v>
      </c>
      <c r="I544" s="1">
        <v>-0.48522949156618367</v>
      </c>
    </row>
    <row r="545" spans="7:9" x14ac:dyDescent="0.2">
      <c r="G545" s="1">
        <v>520</v>
      </c>
      <c r="H545" s="1">
        <v>10.154742523989524</v>
      </c>
      <c r="I545" s="1">
        <v>2.8452574760104756</v>
      </c>
    </row>
    <row r="546" spans="7:9" x14ac:dyDescent="0.2">
      <c r="G546" s="1">
        <v>521</v>
      </c>
      <c r="H546" s="1">
        <v>13.427393828797276</v>
      </c>
      <c r="I546" s="1">
        <v>-1.4273938287972765</v>
      </c>
    </row>
    <row r="547" spans="7:9" x14ac:dyDescent="0.2">
      <c r="G547" s="1">
        <v>522</v>
      </c>
      <c r="H547" s="1">
        <v>12.637331365454489</v>
      </c>
      <c r="I547" s="1">
        <v>3.3626686345455106</v>
      </c>
    </row>
    <row r="548" spans="7:9" x14ac:dyDescent="0.2">
      <c r="G548" s="1">
        <v>523</v>
      </c>
      <c r="H548" s="1">
        <v>13.427393828797276</v>
      </c>
      <c r="I548" s="1">
        <v>-3.4273938287972765</v>
      </c>
    </row>
    <row r="549" spans="7:9" x14ac:dyDescent="0.2">
      <c r="G549" s="1">
        <v>524</v>
      </c>
      <c r="H549" s="1">
        <v>13.473989276512885</v>
      </c>
      <c r="I549" s="1">
        <v>1.526010723487115</v>
      </c>
    </row>
    <row r="550" spans="7:9" x14ac:dyDescent="0.2">
      <c r="G550" s="1">
        <v>525</v>
      </c>
      <c r="H550" s="1">
        <v>13.253717987367141</v>
      </c>
      <c r="I550" s="1">
        <v>2.7462820126328591</v>
      </c>
    </row>
    <row r="551" spans="7:9" ht="13.5" thickBot="1" x14ac:dyDescent="0.25">
      <c r="G551" s="2">
        <v>526</v>
      </c>
      <c r="H551" s="2">
        <v>13.396756633800512</v>
      </c>
      <c r="I551" s="2">
        <v>0.6032433661994876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7"/>
  <sheetViews>
    <sheetView workbookViewId="0">
      <selection activeCell="B1" sqref="B1:B1048576"/>
    </sheetView>
  </sheetViews>
  <sheetFormatPr defaultRowHeight="12.75" x14ac:dyDescent="0.2"/>
  <cols>
    <col min="2" max="2" width="12.28515625" customWidth="1"/>
    <col min="9" max="9" width="10.28515625" customWidth="1"/>
    <col min="10" max="13" width="10.85546875" customWidth="1"/>
    <col min="15" max="15" width="19.85546875" customWidth="1"/>
    <col min="16" max="16" width="14.5703125" customWidth="1"/>
    <col min="17" max="17" width="14.85546875" customWidth="1"/>
    <col min="20" max="20" width="13.140625" customWidth="1"/>
  </cols>
  <sheetData>
    <row r="1" spans="1:21" x14ac:dyDescent="0.2">
      <c r="A1" s="3" t="s">
        <v>67</v>
      </c>
      <c r="B1" s="3" t="s">
        <v>68</v>
      </c>
      <c r="C1" t="s">
        <v>1</v>
      </c>
      <c r="D1" s="5" t="s">
        <v>69</v>
      </c>
      <c r="E1" t="s">
        <v>2</v>
      </c>
      <c r="F1" s="5" t="s">
        <v>43</v>
      </c>
      <c r="G1" t="s">
        <v>3</v>
      </c>
      <c r="H1" s="5" t="s">
        <v>70</v>
      </c>
      <c r="I1" s="5" t="s">
        <v>48</v>
      </c>
      <c r="J1" s="5" t="s">
        <v>71</v>
      </c>
      <c r="K1" s="5" t="s">
        <v>72</v>
      </c>
      <c r="L1" s="5" t="s">
        <v>73</v>
      </c>
      <c r="M1" s="5" t="s">
        <v>74</v>
      </c>
      <c r="N1" s="5"/>
      <c r="O1" t="s">
        <v>5</v>
      </c>
    </row>
    <row r="2" spans="1:21" ht="13.5" thickBot="1" x14ac:dyDescent="0.25">
      <c r="A2" s="1">
        <v>-0.17351851170001953</v>
      </c>
      <c r="B2">
        <f>A2^2</f>
        <v>3.0108673902589814E-2</v>
      </c>
      <c r="C2">
        <v>11</v>
      </c>
      <c r="D2">
        <f>C2^2</f>
        <v>121</v>
      </c>
      <c r="E2">
        <v>2</v>
      </c>
      <c r="F2">
        <f>E2^2</f>
        <v>4</v>
      </c>
      <c r="G2">
        <v>0</v>
      </c>
      <c r="H2">
        <f>G2^2</f>
        <v>0</v>
      </c>
      <c r="I2">
        <f>C2*E2</f>
        <v>22</v>
      </c>
      <c r="J2">
        <f>C2*H2</f>
        <v>0</v>
      </c>
      <c r="K2">
        <f>E2*H2</f>
        <v>0</v>
      </c>
      <c r="L2">
        <v>1.3049206231911201</v>
      </c>
      <c r="M2">
        <f>L2^2</f>
        <v>1.7028178328295014</v>
      </c>
    </row>
    <row r="3" spans="1:21" x14ac:dyDescent="0.2">
      <c r="A3" s="1">
        <v>-0.34793289738026423</v>
      </c>
      <c r="B3">
        <f t="shared" ref="B3:B66" si="0">A3^2</f>
        <v>0.12105730107942547</v>
      </c>
      <c r="C3">
        <v>12</v>
      </c>
      <c r="D3">
        <f t="shared" ref="D3:D66" si="1">C3^2</f>
        <v>144</v>
      </c>
      <c r="E3">
        <v>22</v>
      </c>
      <c r="F3">
        <f t="shared" ref="F3:F66" si="2">E3^2</f>
        <v>484</v>
      </c>
      <c r="G3">
        <v>2</v>
      </c>
      <c r="H3">
        <f t="shared" ref="H3:H66" si="3">G3^2</f>
        <v>4</v>
      </c>
      <c r="I3">
        <f t="shared" ref="I3:I66" si="4">C3*E3</f>
        <v>264</v>
      </c>
      <c r="J3">
        <f t="shared" ref="J3:J66" si="5">C3*H3</f>
        <v>48</v>
      </c>
      <c r="K3">
        <f t="shared" ref="K3:K66" si="6">E3*H3</f>
        <v>88</v>
      </c>
      <c r="L3">
        <v>1.5235062271845023</v>
      </c>
      <c r="M3">
        <f t="shared" ref="M3:M66" si="7">L3^2</f>
        <v>2.3210712242699563</v>
      </c>
      <c r="O3" s="4" t="s">
        <v>6</v>
      </c>
      <c r="P3" s="4"/>
    </row>
    <row r="4" spans="1:21" x14ac:dyDescent="0.2">
      <c r="A4" s="1">
        <v>-0.20630833452301034</v>
      </c>
      <c r="B4">
        <f t="shared" si="0"/>
        <v>4.256312889365834E-2</v>
      </c>
      <c r="C4">
        <v>11</v>
      </c>
      <c r="D4">
        <f t="shared" si="1"/>
        <v>121</v>
      </c>
      <c r="E4">
        <v>2</v>
      </c>
      <c r="F4">
        <f t="shared" si="2"/>
        <v>4</v>
      </c>
      <c r="G4">
        <v>0</v>
      </c>
      <c r="H4">
        <f t="shared" si="3"/>
        <v>0</v>
      </c>
      <c r="I4">
        <f t="shared" si="4"/>
        <v>22</v>
      </c>
      <c r="J4">
        <f t="shared" si="5"/>
        <v>0</v>
      </c>
      <c r="K4">
        <f t="shared" si="6"/>
        <v>0</v>
      </c>
      <c r="L4">
        <v>1.3049206231911201</v>
      </c>
      <c r="M4">
        <f t="shared" si="7"/>
        <v>1.7028178328295014</v>
      </c>
      <c r="O4" s="1" t="s">
        <v>7</v>
      </c>
      <c r="P4" s="1">
        <v>0.14303345827112399</v>
      </c>
    </row>
    <row r="5" spans="1:21" x14ac:dyDescent="0.2">
      <c r="A5" s="1">
        <v>-2.8042864551543367E-2</v>
      </c>
      <c r="B5">
        <f t="shared" si="0"/>
        <v>7.8640225225620763E-4</v>
      </c>
      <c r="C5">
        <v>8</v>
      </c>
      <c r="D5">
        <f t="shared" si="1"/>
        <v>64</v>
      </c>
      <c r="E5">
        <v>44</v>
      </c>
      <c r="F5">
        <f t="shared" si="2"/>
        <v>1936</v>
      </c>
      <c r="G5">
        <v>28</v>
      </c>
      <c r="H5">
        <f t="shared" si="3"/>
        <v>784</v>
      </c>
      <c r="I5">
        <f t="shared" si="4"/>
        <v>352</v>
      </c>
      <c r="J5">
        <f t="shared" si="5"/>
        <v>6272</v>
      </c>
      <c r="K5">
        <f t="shared" si="6"/>
        <v>34496</v>
      </c>
      <c r="L5">
        <v>1.8198023337795983</v>
      </c>
      <c r="M5">
        <f t="shared" si="7"/>
        <v>3.3116805340296724</v>
      </c>
      <c r="O5" s="1" t="s">
        <v>8</v>
      </c>
      <c r="P5" s="1">
        <v>2.045857018499737E-2</v>
      </c>
    </row>
    <row r="6" spans="1:21" x14ac:dyDescent="0.2">
      <c r="A6" s="1">
        <v>0.20601722956383184</v>
      </c>
      <c r="B6">
        <f t="shared" si="0"/>
        <v>4.2443098877156589E-2</v>
      </c>
      <c r="C6">
        <v>12</v>
      </c>
      <c r="D6">
        <f t="shared" si="1"/>
        <v>144</v>
      </c>
      <c r="E6">
        <v>7</v>
      </c>
      <c r="F6">
        <f t="shared" si="2"/>
        <v>49</v>
      </c>
      <c r="G6">
        <v>2</v>
      </c>
      <c r="H6">
        <f t="shared" si="3"/>
        <v>4</v>
      </c>
      <c r="I6">
        <f t="shared" si="4"/>
        <v>84</v>
      </c>
      <c r="J6">
        <f t="shared" si="5"/>
        <v>48</v>
      </c>
      <c r="K6">
        <f t="shared" si="6"/>
        <v>28</v>
      </c>
      <c r="L6">
        <v>1.4616895909942442</v>
      </c>
      <c r="M6">
        <f t="shared" si="7"/>
        <v>2.1365364604209209</v>
      </c>
      <c r="O6" s="1" t="s">
        <v>9</v>
      </c>
      <c r="P6" s="1">
        <v>1.4829021737784711E-2</v>
      </c>
    </row>
    <row r="7" spans="1:21" x14ac:dyDescent="0.2">
      <c r="A7" s="1">
        <v>0.19860263667784905</v>
      </c>
      <c r="B7">
        <f t="shared" si="0"/>
        <v>3.9443007295393712E-2</v>
      </c>
      <c r="C7">
        <v>16</v>
      </c>
      <c r="D7">
        <f t="shared" si="1"/>
        <v>256</v>
      </c>
      <c r="E7">
        <v>9</v>
      </c>
      <c r="F7">
        <f t="shared" si="2"/>
        <v>81</v>
      </c>
      <c r="G7">
        <v>8</v>
      </c>
      <c r="H7">
        <f t="shared" si="3"/>
        <v>64</v>
      </c>
      <c r="I7">
        <f t="shared" si="4"/>
        <v>144</v>
      </c>
      <c r="J7">
        <f t="shared" si="5"/>
        <v>1024</v>
      </c>
      <c r="K7">
        <f t="shared" si="6"/>
        <v>576</v>
      </c>
      <c r="L7">
        <v>1.9704510636916741</v>
      </c>
      <c r="M7">
        <f t="shared" si="7"/>
        <v>3.8826773944036499</v>
      </c>
      <c r="O7" s="1" t="s">
        <v>10</v>
      </c>
      <c r="P7" s="1">
        <v>0.33061098096556873</v>
      </c>
    </row>
    <row r="8" spans="1:21" ht="13.5" thickBot="1" x14ac:dyDescent="0.25">
      <c r="A8" s="1">
        <v>0.26319965338680174</v>
      </c>
      <c r="B8">
        <f t="shared" si="0"/>
        <v>6.9274057542932574E-2</v>
      </c>
      <c r="C8">
        <v>18</v>
      </c>
      <c r="D8">
        <f t="shared" si="1"/>
        <v>324</v>
      </c>
      <c r="E8">
        <v>15</v>
      </c>
      <c r="F8">
        <f t="shared" si="2"/>
        <v>225</v>
      </c>
      <c r="G8">
        <v>7</v>
      </c>
      <c r="H8">
        <f t="shared" si="3"/>
        <v>49</v>
      </c>
      <c r="I8">
        <f t="shared" si="4"/>
        <v>270</v>
      </c>
      <c r="J8">
        <f t="shared" si="5"/>
        <v>882</v>
      </c>
      <c r="K8">
        <f t="shared" si="6"/>
        <v>735</v>
      </c>
      <c r="L8">
        <v>2.1571684752636275</v>
      </c>
      <c r="M8">
        <f t="shared" si="7"/>
        <v>4.6533758306712034</v>
      </c>
      <c r="O8" s="2" t="s">
        <v>11</v>
      </c>
      <c r="P8" s="2">
        <v>526</v>
      </c>
    </row>
    <row r="9" spans="1:21" x14ac:dyDescent="0.2">
      <c r="A9" s="1">
        <v>0.13392332205517854</v>
      </c>
      <c r="B9">
        <f t="shared" si="0"/>
        <v>1.793545619029507E-2</v>
      </c>
      <c r="C9">
        <v>12</v>
      </c>
      <c r="D9">
        <f t="shared" si="1"/>
        <v>144</v>
      </c>
      <c r="E9">
        <v>5</v>
      </c>
      <c r="F9">
        <f t="shared" si="2"/>
        <v>25</v>
      </c>
      <c r="G9">
        <v>3</v>
      </c>
      <c r="H9">
        <f t="shared" si="3"/>
        <v>9</v>
      </c>
      <c r="I9">
        <f t="shared" si="4"/>
        <v>60</v>
      </c>
      <c r="J9">
        <f t="shared" si="5"/>
        <v>108</v>
      </c>
      <c r="K9">
        <f t="shared" si="6"/>
        <v>45</v>
      </c>
      <c r="L9">
        <v>1.4755145903789217</v>
      </c>
      <c r="M9">
        <f t="shared" si="7"/>
        <v>2.177143306421077</v>
      </c>
    </row>
    <row r="10" spans="1:21" ht="13.5" thickBot="1" x14ac:dyDescent="0.25">
      <c r="A10" s="1">
        <v>-0.30319125312659745</v>
      </c>
      <c r="B10">
        <f t="shared" si="0"/>
        <v>9.1924935972476488E-2</v>
      </c>
      <c r="C10">
        <v>12</v>
      </c>
      <c r="D10">
        <f t="shared" si="1"/>
        <v>144</v>
      </c>
      <c r="E10">
        <v>26</v>
      </c>
      <c r="F10">
        <f t="shared" si="2"/>
        <v>676</v>
      </c>
      <c r="G10">
        <v>4</v>
      </c>
      <c r="H10">
        <f t="shared" si="3"/>
        <v>16</v>
      </c>
      <c r="I10">
        <f t="shared" si="4"/>
        <v>312</v>
      </c>
      <c r="J10">
        <f t="shared" si="5"/>
        <v>192</v>
      </c>
      <c r="K10">
        <f t="shared" si="6"/>
        <v>416</v>
      </c>
      <c r="L10">
        <v>1.5841250985886617</v>
      </c>
      <c r="M10">
        <f t="shared" si="7"/>
        <v>2.5094523279785372</v>
      </c>
      <c r="O10" t="s">
        <v>12</v>
      </c>
    </row>
    <row r="11" spans="1:21" x14ac:dyDescent="0.2">
      <c r="A11" s="1">
        <v>0.49739379164256636</v>
      </c>
      <c r="B11">
        <f t="shared" si="0"/>
        <v>0.24740058396456871</v>
      </c>
      <c r="C11">
        <v>17</v>
      </c>
      <c r="D11">
        <f t="shared" si="1"/>
        <v>289</v>
      </c>
      <c r="E11">
        <v>22</v>
      </c>
      <c r="F11">
        <f t="shared" si="2"/>
        <v>484</v>
      </c>
      <c r="G11">
        <v>21</v>
      </c>
      <c r="H11">
        <f t="shared" si="3"/>
        <v>441</v>
      </c>
      <c r="I11">
        <f t="shared" si="4"/>
        <v>374</v>
      </c>
      <c r="J11">
        <f t="shared" si="5"/>
        <v>7497</v>
      </c>
      <c r="K11">
        <f t="shared" si="6"/>
        <v>9702</v>
      </c>
      <c r="L11">
        <v>2.4029282971067665</v>
      </c>
      <c r="M11">
        <f t="shared" si="7"/>
        <v>5.7740644010364246</v>
      </c>
      <c r="O11" s="3"/>
      <c r="P11" s="3" t="s">
        <v>17</v>
      </c>
      <c r="Q11" s="3" t="s">
        <v>18</v>
      </c>
      <c r="R11" s="3" t="s">
        <v>19</v>
      </c>
      <c r="S11" s="3" t="s">
        <v>20</v>
      </c>
      <c r="T11" s="3" t="s">
        <v>21</v>
      </c>
    </row>
    <row r="12" spans="1:21" x14ac:dyDescent="0.2">
      <c r="A12" s="1">
        <v>-1.3451856037420828E-3</v>
      </c>
      <c r="B12">
        <f t="shared" si="0"/>
        <v>1.8095243085149519E-6</v>
      </c>
      <c r="C12">
        <v>16</v>
      </c>
      <c r="D12">
        <f t="shared" si="1"/>
        <v>256</v>
      </c>
      <c r="E12">
        <v>8</v>
      </c>
      <c r="F12">
        <f t="shared" si="2"/>
        <v>64</v>
      </c>
      <c r="G12">
        <v>2</v>
      </c>
      <c r="H12">
        <f t="shared" si="3"/>
        <v>4</v>
      </c>
      <c r="I12">
        <f t="shared" si="4"/>
        <v>128</v>
      </c>
      <c r="J12">
        <f t="shared" si="5"/>
        <v>64</v>
      </c>
      <c r="K12">
        <f t="shared" si="6"/>
        <v>32</v>
      </c>
      <c r="L12">
        <v>1.8339266493520523</v>
      </c>
      <c r="M12">
        <f t="shared" si="7"/>
        <v>3.3632869552036455</v>
      </c>
      <c r="O12" s="1" t="s">
        <v>13</v>
      </c>
      <c r="P12" s="1">
        <v>3</v>
      </c>
      <c r="Q12" s="1">
        <v>1.1916741549966687</v>
      </c>
      <c r="R12" s="1">
        <v>0.39722471833222289</v>
      </c>
      <c r="S12" s="1">
        <v>3.6341405313115227</v>
      </c>
      <c r="T12" s="8">
        <v>1.2855404683103365E-2</v>
      </c>
    </row>
    <row r="13" spans="1:21" x14ac:dyDescent="0.2">
      <c r="A13" s="1">
        <v>0.60246121665001984</v>
      </c>
      <c r="B13">
        <f t="shared" si="0"/>
        <v>0.36295951756742212</v>
      </c>
      <c r="C13">
        <v>13</v>
      </c>
      <c r="D13">
        <f t="shared" si="1"/>
        <v>169</v>
      </c>
      <c r="E13">
        <v>3</v>
      </c>
      <c r="F13">
        <f t="shared" si="2"/>
        <v>9</v>
      </c>
      <c r="G13">
        <v>0</v>
      </c>
      <c r="H13">
        <f t="shared" si="3"/>
        <v>0</v>
      </c>
      <c r="I13">
        <f t="shared" si="4"/>
        <v>39</v>
      </c>
      <c r="J13">
        <f t="shared" si="5"/>
        <v>0</v>
      </c>
      <c r="K13">
        <f t="shared" si="6"/>
        <v>0</v>
      </c>
      <c r="L13">
        <v>1.4930997069096994</v>
      </c>
      <c r="M13">
        <f t="shared" si="7"/>
        <v>2.2293467347738303</v>
      </c>
      <c r="O13" s="1" t="s">
        <v>14</v>
      </c>
      <c r="P13" s="1">
        <v>522</v>
      </c>
      <c r="Q13" s="1">
        <v>57.056490023678165</v>
      </c>
      <c r="R13" s="1">
        <v>0.10930362073501564</v>
      </c>
      <c r="S13" s="1"/>
      <c r="T13" s="1"/>
    </row>
    <row r="14" spans="1:21" ht="13.5" thickBot="1" x14ac:dyDescent="0.25">
      <c r="A14" s="1">
        <v>0.72081277784180009</v>
      </c>
      <c r="B14">
        <f t="shared" si="0"/>
        <v>0.51957106070001224</v>
      </c>
      <c r="C14">
        <v>12</v>
      </c>
      <c r="D14">
        <f t="shared" si="1"/>
        <v>144</v>
      </c>
      <c r="E14">
        <v>15</v>
      </c>
      <c r="F14">
        <f t="shared" si="2"/>
        <v>225</v>
      </c>
      <c r="G14">
        <v>0</v>
      </c>
      <c r="H14">
        <f t="shared" si="3"/>
        <v>0</v>
      </c>
      <c r="I14">
        <f t="shared" si="4"/>
        <v>180</v>
      </c>
      <c r="J14">
        <f t="shared" si="5"/>
        <v>0</v>
      </c>
      <c r="K14">
        <f t="shared" si="6"/>
        <v>0</v>
      </c>
      <c r="L14">
        <v>1.4505240285422916</v>
      </c>
      <c r="M14">
        <f t="shared" si="7"/>
        <v>2.1040199573785587</v>
      </c>
      <c r="O14" s="2" t="s">
        <v>15</v>
      </c>
      <c r="P14" s="2">
        <v>525</v>
      </c>
      <c r="Q14" s="2">
        <v>58.248164178674834</v>
      </c>
      <c r="R14" s="2"/>
      <c r="S14" s="2"/>
      <c r="T14" s="2"/>
    </row>
    <row r="15" spans="1:21" ht="13.5" thickBot="1" x14ac:dyDescent="0.25">
      <c r="A15" s="1">
        <v>0.17565908382794637</v>
      </c>
      <c r="B15">
        <f t="shared" si="0"/>
        <v>3.0856113731273491E-2</v>
      </c>
      <c r="C15">
        <v>12</v>
      </c>
      <c r="D15">
        <f t="shared" si="1"/>
        <v>144</v>
      </c>
      <c r="E15">
        <v>18</v>
      </c>
      <c r="F15">
        <f t="shared" si="2"/>
        <v>324</v>
      </c>
      <c r="G15">
        <v>3</v>
      </c>
      <c r="H15">
        <f t="shared" si="3"/>
        <v>9</v>
      </c>
      <c r="I15">
        <f t="shared" si="4"/>
        <v>216</v>
      </c>
      <c r="J15">
        <f t="shared" si="5"/>
        <v>108</v>
      </c>
      <c r="K15">
        <f t="shared" si="6"/>
        <v>162</v>
      </c>
      <c r="L15">
        <v>1.5290890084104789</v>
      </c>
      <c r="M15">
        <f t="shared" si="7"/>
        <v>2.3381131956417418</v>
      </c>
    </row>
    <row r="16" spans="1:21" x14ac:dyDescent="0.2">
      <c r="A16" s="1">
        <v>1.2526222519156558</v>
      </c>
      <c r="B16">
        <f t="shared" si="0"/>
        <v>1.5690625059942487</v>
      </c>
      <c r="C16">
        <v>12</v>
      </c>
      <c r="D16">
        <f t="shared" si="1"/>
        <v>144</v>
      </c>
      <c r="E16">
        <v>31</v>
      </c>
      <c r="F16">
        <f t="shared" si="2"/>
        <v>961</v>
      </c>
      <c r="G16">
        <v>15</v>
      </c>
      <c r="H16">
        <f t="shared" si="3"/>
        <v>225</v>
      </c>
      <c r="I16">
        <f t="shared" si="4"/>
        <v>372</v>
      </c>
      <c r="J16">
        <f t="shared" si="5"/>
        <v>2700</v>
      </c>
      <c r="K16">
        <f t="shared" si="6"/>
        <v>6975</v>
      </c>
      <c r="L16">
        <v>1.8474700369625781</v>
      </c>
      <c r="M16">
        <f t="shared" si="7"/>
        <v>3.4131455374745094</v>
      </c>
      <c r="O16" s="3"/>
      <c r="P16" s="3" t="s">
        <v>22</v>
      </c>
      <c r="Q16" s="3" t="s">
        <v>10</v>
      </c>
      <c r="R16" s="3" t="s">
        <v>23</v>
      </c>
      <c r="S16" s="3" t="s">
        <v>24</v>
      </c>
      <c r="T16" s="3" t="s">
        <v>25</v>
      </c>
      <c r="U16" s="3" t="s">
        <v>26</v>
      </c>
    </row>
    <row r="17" spans="1:21" x14ac:dyDescent="0.2">
      <c r="A17" s="1">
        <v>1.0379202349861159</v>
      </c>
      <c r="B17">
        <f t="shared" si="0"/>
        <v>1.077278414193634</v>
      </c>
      <c r="C17">
        <v>16</v>
      </c>
      <c r="D17">
        <f t="shared" si="1"/>
        <v>256</v>
      </c>
      <c r="E17">
        <v>14</v>
      </c>
      <c r="F17">
        <f t="shared" si="2"/>
        <v>196</v>
      </c>
      <c r="G17">
        <v>0</v>
      </c>
      <c r="H17">
        <f t="shared" si="3"/>
        <v>0</v>
      </c>
      <c r="I17">
        <f t="shared" si="4"/>
        <v>224</v>
      </c>
      <c r="J17">
        <f t="shared" si="5"/>
        <v>0</v>
      </c>
      <c r="K17">
        <f t="shared" si="6"/>
        <v>0</v>
      </c>
      <c r="L17">
        <v>1.8145188687413987</v>
      </c>
      <c r="M17">
        <f t="shared" si="7"/>
        <v>3.2924787250185652</v>
      </c>
      <c r="O17" s="1" t="s">
        <v>16</v>
      </c>
      <c r="P17" s="1">
        <v>0.12012894726958025</v>
      </c>
      <c r="Q17" s="1">
        <v>7.8134383311510805E-2</v>
      </c>
      <c r="R17" s="1">
        <v>1.5374658655798563</v>
      </c>
      <c r="S17" s="1">
        <v>0.1247851728845297</v>
      </c>
      <c r="T17" s="1">
        <v>-3.3367528754301198E-2</v>
      </c>
      <c r="U17" s="1">
        <v>0.27362542329346168</v>
      </c>
    </row>
    <row r="18" spans="1:21" x14ac:dyDescent="0.2">
      <c r="A18" s="1">
        <v>0.58498453739672573</v>
      </c>
      <c r="B18">
        <f t="shared" si="0"/>
        <v>0.34220690899326123</v>
      </c>
      <c r="C18">
        <v>12</v>
      </c>
      <c r="D18">
        <f t="shared" si="1"/>
        <v>144</v>
      </c>
      <c r="E18">
        <v>10</v>
      </c>
      <c r="F18">
        <f t="shared" si="2"/>
        <v>100</v>
      </c>
      <c r="G18">
        <v>0</v>
      </c>
      <c r="H18">
        <f t="shared" si="3"/>
        <v>0</v>
      </c>
      <c r="I18">
        <f t="shared" si="4"/>
        <v>120</v>
      </c>
      <c r="J18">
        <f t="shared" si="5"/>
        <v>0</v>
      </c>
      <c r="K18">
        <f t="shared" si="6"/>
        <v>0</v>
      </c>
      <c r="L18">
        <v>1.4299184831455389</v>
      </c>
      <c r="M18">
        <f t="shared" si="7"/>
        <v>2.0446668684412388</v>
      </c>
      <c r="O18" s="1" t="s">
        <v>1</v>
      </c>
      <c r="P18" s="1">
        <v>2.7524702882582618E-3</v>
      </c>
      <c r="Q18" s="1">
        <v>5.4968514936620536E-3</v>
      </c>
      <c r="R18" s="1">
        <v>0.50073579237712684</v>
      </c>
      <c r="S18" s="1">
        <v>0.6167681399534074</v>
      </c>
      <c r="T18" s="1">
        <v>-8.0461985914823293E-3</v>
      </c>
      <c r="U18" s="1">
        <v>1.3551139167998851E-2</v>
      </c>
    </row>
    <row r="19" spans="1:21" x14ac:dyDescent="0.2">
      <c r="A19" s="1">
        <v>0.59633389197881526</v>
      </c>
      <c r="B19">
        <f t="shared" si="0"/>
        <v>0.3556141107226013</v>
      </c>
      <c r="C19">
        <v>13</v>
      </c>
      <c r="D19">
        <f t="shared" si="1"/>
        <v>169</v>
      </c>
      <c r="E19">
        <v>16</v>
      </c>
      <c r="F19">
        <f t="shared" si="2"/>
        <v>256</v>
      </c>
      <c r="G19">
        <v>10</v>
      </c>
      <c r="H19">
        <f t="shared" si="3"/>
        <v>100</v>
      </c>
      <c r="I19">
        <f t="shared" si="4"/>
        <v>208</v>
      </c>
      <c r="J19">
        <f t="shared" si="5"/>
        <v>1300</v>
      </c>
      <c r="K19">
        <f t="shared" si="6"/>
        <v>1600</v>
      </c>
      <c r="L19">
        <v>1.7673463003750416</v>
      </c>
      <c r="M19">
        <f t="shared" si="7"/>
        <v>3.1235129454493467</v>
      </c>
      <c r="O19" s="1" t="s">
        <v>2</v>
      </c>
      <c r="P19" s="1">
        <v>3.7857810073435528E-4</v>
      </c>
      <c r="Q19" s="1">
        <v>1.2923189644320071E-3</v>
      </c>
      <c r="R19" s="1">
        <v>0.29294478464977558</v>
      </c>
      <c r="S19" s="1">
        <v>0.76968077058605566</v>
      </c>
      <c r="T19" s="1">
        <v>-2.1602069837819691E-3</v>
      </c>
      <c r="U19" s="1">
        <v>2.9173631852506799E-3</v>
      </c>
    </row>
    <row r="20" spans="1:21" ht="13.5" thickBot="1" x14ac:dyDescent="0.25">
      <c r="A20" s="1">
        <v>-0.16134796492152614</v>
      </c>
      <c r="B20">
        <f t="shared" si="0"/>
        <v>2.6033165784318031E-2</v>
      </c>
      <c r="C20">
        <v>12</v>
      </c>
      <c r="D20">
        <f t="shared" si="1"/>
        <v>144</v>
      </c>
      <c r="E20">
        <v>13</v>
      </c>
      <c r="F20">
        <f t="shared" si="2"/>
        <v>169</v>
      </c>
      <c r="G20">
        <v>0</v>
      </c>
      <c r="H20">
        <f t="shared" si="3"/>
        <v>0</v>
      </c>
      <c r="I20">
        <f t="shared" si="4"/>
        <v>156</v>
      </c>
      <c r="J20">
        <f t="shared" si="5"/>
        <v>0</v>
      </c>
      <c r="K20">
        <f t="shared" si="6"/>
        <v>0</v>
      </c>
      <c r="L20">
        <v>1.4422818103835904</v>
      </c>
      <c r="M20">
        <f t="shared" si="7"/>
        <v>2.0801768205633668</v>
      </c>
      <c r="O20" s="2" t="s">
        <v>3</v>
      </c>
      <c r="P20" s="2">
        <v>6.2163010814970561E-3</v>
      </c>
      <c r="Q20" s="2">
        <v>2.319987473222923E-3</v>
      </c>
      <c r="R20" s="2">
        <v>2.6794545889773191</v>
      </c>
      <c r="S20" s="2">
        <v>7.6070130956754451E-3</v>
      </c>
      <c r="T20" s="2">
        <v>1.6586417455359912E-3</v>
      </c>
      <c r="U20" s="2">
        <v>1.0773960417458121E-2</v>
      </c>
    </row>
    <row r="21" spans="1:21" x14ac:dyDescent="0.2">
      <c r="A21" s="1">
        <v>-0.16539322769264975</v>
      </c>
      <c r="B21">
        <f t="shared" si="0"/>
        <v>2.7354919766592684E-2</v>
      </c>
      <c r="C21">
        <v>12</v>
      </c>
      <c r="D21">
        <f t="shared" si="1"/>
        <v>144</v>
      </c>
      <c r="E21">
        <v>36</v>
      </c>
      <c r="F21">
        <f t="shared" si="2"/>
        <v>1296</v>
      </c>
      <c r="G21">
        <v>6</v>
      </c>
      <c r="H21">
        <f t="shared" si="3"/>
        <v>36</v>
      </c>
      <c r="I21">
        <f t="shared" si="4"/>
        <v>432</v>
      </c>
      <c r="J21">
        <f t="shared" si="5"/>
        <v>432</v>
      </c>
      <c r="K21">
        <f t="shared" si="6"/>
        <v>1296</v>
      </c>
      <c r="L21">
        <v>1.6694706244689239</v>
      </c>
      <c r="M21">
        <f t="shared" si="7"/>
        <v>2.7871321659646586</v>
      </c>
    </row>
    <row r="22" spans="1:21" x14ac:dyDescent="0.2">
      <c r="A22" s="1">
        <v>0.40631018954684861</v>
      </c>
      <c r="B22">
        <f t="shared" si="0"/>
        <v>0.16508797012959606</v>
      </c>
      <c r="C22">
        <v>12</v>
      </c>
      <c r="D22">
        <f t="shared" si="1"/>
        <v>144</v>
      </c>
      <c r="E22">
        <v>11</v>
      </c>
      <c r="F22">
        <f t="shared" si="2"/>
        <v>121</v>
      </c>
      <c r="G22">
        <v>4</v>
      </c>
      <c r="H22">
        <f t="shared" si="3"/>
        <v>16</v>
      </c>
      <c r="I22">
        <f t="shared" si="4"/>
        <v>132</v>
      </c>
      <c r="J22">
        <f t="shared" si="5"/>
        <v>192</v>
      </c>
      <c r="K22">
        <f t="shared" si="6"/>
        <v>176</v>
      </c>
      <c r="L22">
        <v>1.5223084623984036</v>
      </c>
      <c r="M22">
        <f t="shared" si="7"/>
        <v>2.3174230546897916</v>
      </c>
    </row>
    <row r="23" spans="1:21" x14ac:dyDescent="0.2">
      <c r="A23" s="1">
        <v>0.34261706608669162</v>
      </c>
      <c r="B23">
        <f t="shared" si="0"/>
        <v>0.11738645397385242</v>
      </c>
      <c r="C23">
        <v>12</v>
      </c>
      <c r="D23">
        <f t="shared" si="1"/>
        <v>144</v>
      </c>
      <c r="E23">
        <v>29</v>
      </c>
      <c r="F23">
        <f t="shared" si="2"/>
        <v>841</v>
      </c>
      <c r="G23">
        <v>13</v>
      </c>
      <c r="H23">
        <f t="shared" si="3"/>
        <v>169</v>
      </c>
      <c r="I23">
        <f t="shared" si="4"/>
        <v>348</v>
      </c>
      <c r="J23">
        <f t="shared" si="5"/>
        <v>2028</v>
      </c>
      <c r="K23">
        <f t="shared" si="6"/>
        <v>4901</v>
      </c>
      <c r="L23">
        <v>1.7950933837171201</v>
      </c>
      <c r="M23">
        <f t="shared" si="7"/>
        <v>3.22236025626498</v>
      </c>
    </row>
    <row r="24" spans="1:21" x14ac:dyDescent="0.2">
      <c r="A24" s="1">
        <v>-0.14721804507896774</v>
      </c>
      <c r="B24">
        <f t="shared" si="0"/>
        <v>2.1673152796872978E-2</v>
      </c>
      <c r="C24">
        <v>16</v>
      </c>
      <c r="D24">
        <f t="shared" si="1"/>
        <v>256</v>
      </c>
      <c r="E24">
        <v>9</v>
      </c>
      <c r="F24">
        <f t="shared" si="2"/>
        <v>81</v>
      </c>
      <c r="G24">
        <v>9</v>
      </c>
      <c r="H24">
        <f t="shared" si="3"/>
        <v>81</v>
      </c>
      <c r="I24">
        <f t="shared" si="4"/>
        <v>144</v>
      </c>
      <c r="J24">
        <f t="shared" si="5"/>
        <v>1296</v>
      </c>
      <c r="K24">
        <f t="shared" si="6"/>
        <v>729</v>
      </c>
      <c r="L24">
        <v>1.9925182812350526</v>
      </c>
      <c r="M24">
        <f t="shared" si="7"/>
        <v>3.9701291010558881</v>
      </c>
    </row>
    <row r="25" spans="1:21" x14ac:dyDescent="0.2">
      <c r="A25" s="1">
        <v>-2.0580162095694332</v>
      </c>
      <c r="B25">
        <f t="shared" si="0"/>
        <v>4.2354307188505373</v>
      </c>
      <c r="C25">
        <v>12</v>
      </c>
      <c r="D25">
        <f t="shared" si="1"/>
        <v>144</v>
      </c>
      <c r="E25">
        <v>3</v>
      </c>
      <c r="F25">
        <f t="shared" si="2"/>
        <v>9</v>
      </c>
      <c r="G25">
        <v>1</v>
      </c>
      <c r="H25">
        <f t="shared" si="3"/>
        <v>1</v>
      </c>
      <c r="I25">
        <f t="shared" si="4"/>
        <v>36</v>
      </c>
      <c r="J25">
        <f t="shared" si="5"/>
        <v>12</v>
      </c>
      <c r="K25">
        <f t="shared" si="6"/>
        <v>3</v>
      </c>
      <c r="L25">
        <v>1.4231379371334636</v>
      </c>
      <c r="M25">
        <f t="shared" si="7"/>
        <v>2.0253215881084903</v>
      </c>
    </row>
    <row r="26" spans="1:21" x14ac:dyDescent="0.2">
      <c r="A26" s="1">
        <v>0.16606228791263766</v>
      </c>
      <c r="B26">
        <f t="shared" si="0"/>
        <v>2.7576683466779765E-2</v>
      </c>
      <c r="C26">
        <v>11</v>
      </c>
      <c r="D26">
        <f t="shared" si="1"/>
        <v>121</v>
      </c>
      <c r="E26">
        <v>37</v>
      </c>
      <c r="F26">
        <f t="shared" si="2"/>
        <v>1369</v>
      </c>
      <c r="G26">
        <v>8</v>
      </c>
      <c r="H26">
        <f t="shared" si="3"/>
        <v>64</v>
      </c>
      <c r="I26">
        <f t="shared" si="4"/>
        <v>407</v>
      </c>
      <c r="J26">
        <f t="shared" si="5"/>
        <v>704</v>
      </c>
      <c r="K26">
        <f t="shared" si="6"/>
        <v>2368</v>
      </c>
      <c r="L26">
        <v>1.6256971813154173</v>
      </c>
      <c r="M26">
        <f t="shared" si="7"/>
        <v>2.6428913253368926</v>
      </c>
    </row>
    <row r="27" spans="1:21" x14ac:dyDescent="0.2">
      <c r="A27" s="1">
        <v>0.42219940556463165</v>
      </c>
      <c r="B27">
        <f t="shared" si="0"/>
        <v>0.17825233805912832</v>
      </c>
      <c r="C27">
        <v>16</v>
      </c>
      <c r="D27">
        <f t="shared" si="1"/>
        <v>256</v>
      </c>
      <c r="E27">
        <v>3</v>
      </c>
      <c r="F27">
        <f t="shared" si="2"/>
        <v>9</v>
      </c>
      <c r="G27">
        <v>3</v>
      </c>
      <c r="H27">
        <f t="shared" si="3"/>
        <v>9</v>
      </c>
      <c r="I27">
        <f t="shared" si="4"/>
        <v>48</v>
      </c>
      <c r="J27">
        <f t="shared" si="5"/>
        <v>144</v>
      </c>
      <c r="K27">
        <f t="shared" si="6"/>
        <v>27</v>
      </c>
      <c r="L27">
        <v>1.8353883214986784</v>
      </c>
      <c r="M27">
        <f t="shared" si="7"/>
        <v>3.3686502906937359</v>
      </c>
    </row>
    <row r="28" spans="1:21" x14ac:dyDescent="0.2">
      <c r="A28" s="1">
        <v>2.8728621253168107E-2</v>
      </c>
      <c r="B28">
        <f t="shared" si="0"/>
        <v>8.2533367910798223E-4</v>
      </c>
      <c r="C28">
        <v>16</v>
      </c>
      <c r="D28">
        <f t="shared" si="1"/>
        <v>256</v>
      </c>
      <c r="E28">
        <v>11</v>
      </c>
      <c r="F28">
        <f t="shared" si="2"/>
        <v>121</v>
      </c>
      <c r="G28">
        <v>10</v>
      </c>
      <c r="H28">
        <f t="shared" si="3"/>
        <v>100</v>
      </c>
      <c r="I28">
        <f t="shared" si="4"/>
        <v>176</v>
      </c>
      <c r="J28">
        <f t="shared" si="5"/>
        <v>1600</v>
      </c>
      <c r="K28">
        <f t="shared" si="6"/>
        <v>1100</v>
      </c>
      <c r="L28">
        <v>2.0228277169371323</v>
      </c>
      <c r="M28">
        <f t="shared" si="7"/>
        <v>4.091831972409091</v>
      </c>
    </row>
    <row r="29" spans="1:21" x14ac:dyDescent="0.2">
      <c r="A29" s="1">
        <v>0.64115092121789785</v>
      </c>
      <c r="B29">
        <f t="shared" si="0"/>
        <v>0.41107450377855903</v>
      </c>
      <c r="C29">
        <v>16</v>
      </c>
      <c r="D29">
        <f t="shared" si="1"/>
        <v>256</v>
      </c>
      <c r="E29">
        <v>31</v>
      </c>
      <c r="F29">
        <f t="shared" si="2"/>
        <v>961</v>
      </c>
      <c r="G29">
        <v>0</v>
      </c>
      <c r="H29">
        <f t="shared" si="3"/>
        <v>0</v>
      </c>
      <c r="I29">
        <f t="shared" si="4"/>
        <v>496</v>
      </c>
      <c r="J29">
        <f t="shared" si="5"/>
        <v>0</v>
      </c>
      <c r="K29">
        <f t="shared" si="6"/>
        <v>0</v>
      </c>
      <c r="L29">
        <v>1.8845777230903578</v>
      </c>
      <c r="M29">
        <f t="shared" si="7"/>
        <v>3.5516331943684372</v>
      </c>
    </row>
    <row r="30" spans="1:21" x14ac:dyDescent="0.2">
      <c r="A30" s="1">
        <v>0.73730101761686284</v>
      </c>
      <c r="B30">
        <f t="shared" si="0"/>
        <v>0.54361279057886147</v>
      </c>
      <c r="C30">
        <v>15</v>
      </c>
      <c r="D30">
        <f t="shared" si="1"/>
        <v>225</v>
      </c>
      <c r="E30">
        <v>30</v>
      </c>
      <c r="F30">
        <f t="shared" si="2"/>
        <v>900</v>
      </c>
      <c r="G30">
        <v>0</v>
      </c>
      <c r="H30">
        <f t="shared" si="3"/>
        <v>0</v>
      </c>
      <c r="I30">
        <f t="shared" si="4"/>
        <v>450</v>
      </c>
      <c r="J30">
        <f t="shared" si="5"/>
        <v>0</v>
      </c>
      <c r="K30">
        <f t="shared" si="6"/>
        <v>0</v>
      </c>
      <c r="L30">
        <v>1.7884276266913928</v>
      </c>
      <c r="M30">
        <f t="shared" si="7"/>
        <v>3.1984733759130077</v>
      </c>
    </row>
    <row r="31" spans="1:21" x14ac:dyDescent="0.2">
      <c r="A31" s="1">
        <v>9.8906354010537267E-2</v>
      </c>
      <c r="B31">
        <f t="shared" si="0"/>
        <v>9.7824668636577218E-3</v>
      </c>
      <c r="C31">
        <v>8</v>
      </c>
      <c r="D31">
        <f t="shared" si="1"/>
        <v>64</v>
      </c>
      <c r="E31">
        <v>9</v>
      </c>
      <c r="F31">
        <f t="shared" si="2"/>
        <v>81</v>
      </c>
      <c r="G31">
        <v>1</v>
      </c>
      <c r="H31">
        <f t="shared" si="3"/>
        <v>1</v>
      </c>
      <c r="I31">
        <f t="shared" si="4"/>
        <v>72</v>
      </c>
      <c r="J31">
        <f t="shared" si="5"/>
        <v>8</v>
      </c>
      <c r="K31">
        <f t="shared" si="6"/>
        <v>9</v>
      </c>
      <c r="L31">
        <v>1.0797486423311089</v>
      </c>
      <c r="M31">
        <f t="shared" si="7"/>
        <v>1.1658571306158729</v>
      </c>
    </row>
    <row r="32" spans="1:21" x14ac:dyDescent="0.2">
      <c r="A32" s="1">
        <v>0.78706239392831945</v>
      </c>
      <c r="B32">
        <f t="shared" si="0"/>
        <v>0.61946721193617715</v>
      </c>
      <c r="C32">
        <v>14</v>
      </c>
      <c r="D32">
        <f t="shared" si="1"/>
        <v>196</v>
      </c>
      <c r="E32">
        <v>23</v>
      </c>
      <c r="F32">
        <f t="shared" si="2"/>
        <v>529</v>
      </c>
      <c r="G32">
        <v>5</v>
      </c>
      <c r="H32">
        <f t="shared" si="3"/>
        <v>25</v>
      </c>
      <c r="I32">
        <f t="shared" si="4"/>
        <v>322</v>
      </c>
      <c r="J32">
        <f t="shared" si="5"/>
        <v>350</v>
      </c>
      <c r="K32">
        <f t="shared" si="6"/>
        <v>575</v>
      </c>
      <c r="L32">
        <v>1.7778869635332173</v>
      </c>
      <c r="M32">
        <f t="shared" si="7"/>
        <v>3.1608820551013634</v>
      </c>
      <c r="O32" t="s">
        <v>5</v>
      </c>
    </row>
    <row r="33" spans="1:21" ht="13.5" thickBot="1" x14ac:dyDescent="0.25">
      <c r="A33" s="1">
        <v>-0.18726627609058188</v>
      </c>
      <c r="B33">
        <f t="shared" si="0"/>
        <v>3.5068658160834043E-2</v>
      </c>
      <c r="C33">
        <v>14</v>
      </c>
      <c r="D33">
        <f t="shared" si="1"/>
        <v>196</v>
      </c>
      <c r="E33">
        <v>2</v>
      </c>
      <c r="F33">
        <f t="shared" si="2"/>
        <v>4</v>
      </c>
      <c r="G33">
        <v>5</v>
      </c>
      <c r="H33">
        <f t="shared" si="3"/>
        <v>25</v>
      </c>
      <c r="I33">
        <f t="shared" si="4"/>
        <v>28</v>
      </c>
      <c r="J33">
        <f t="shared" si="5"/>
        <v>350</v>
      </c>
      <c r="K33">
        <f t="shared" si="6"/>
        <v>50</v>
      </c>
      <c r="L33">
        <v>1.6913436728668561</v>
      </c>
      <c r="M33">
        <f t="shared" si="7"/>
        <v>2.8606434197467467</v>
      </c>
    </row>
    <row r="34" spans="1:21" x14ac:dyDescent="0.2">
      <c r="A34" s="1">
        <v>0.37031229565317303</v>
      </c>
      <c r="B34">
        <f t="shared" si="0"/>
        <v>0.13713119631192303</v>
      </c>
      <c r="C34">
        <v>13</v>
      </c>
      <c r="D34">
        <f t="shared" si="1"/>
        <v>169</v>
      </c>
      <c r="E34">
        <v>16</v>
      </c>
      <c r="F34">
        <f t="shared" si="2"/>
        <v>256</v>
      </c>
      <c r="G34">
        <v>16</v>
      </c>
      <c r="H34">
        <f t="shared" si="3"/>
        <v>256</v>
      </c>
      <c r="I34">
        <f t="shared" si="4"/>
        <v>208</v>
      </c>
      <c r="J34">
        <f t="shared" si="5"/>
        <v>3328</v>
      </c>
      <c r="K34">
        <f t="shared" si="6"/>
        <v>4096</v>
      </c>
      <c r="L34">
        <v>1.8997496056353127</v>
      </c>
      <c r="M34">
        <f t="shared" si="7"/>
        <v>3.609048564111526</v>
      </c>
      <c r="O34" s="4" t="s">
        <v>6</v>
      </c>
      <c r="P34" s="4"/>
    </row>
    <row r="35" spans="1:21" x14ac:dyDescent="0.2">
      <c r="A35" s="1">
        <v>0.12568110389647735</v>
      </c>
      <c r="B35">
        <f t="shared" si="0"/>
        <v>1.5795739876637134E-2</v>
      </c>
      <c r="C35">
        <v>12</v>
      </c>
      <c r="D35">
        <f t="shared" si="1"/>
        <v>144</v>
      </c>
      <c r="E35">
        <v>7</v>
      </c>
      <c r="F35">
        <f t="shared" si="2"/>
        <v>49</v>
      </c>
      <c r="G35">
        <v>3</v>
      </c>
      <c r="H35">
        <f t="shared" si="3"/>
        <v>9</v>
      </c>
      <c r="I35">
        <f t="shared" si="4"/>
        <v>84</v>
      </c>
      <c r="J35">
        <f t="shared" si="5"/>
        <v>108</v>
      </c>
      <c r="K35">
        <f t="shared" si="6"/>
        <v>63</v>
      </c>
      <c r="L35">
        <v>1.4837568085376229</v>
      </c>
      <c r="M35">
        <f t="shared" si="7"/>
        <v>2.2015342668817524</v>
      </c>
      <c r="O35" s="1" t="s">
        <v>7</v>
      </c>
      <c r="P35" s="1">
        <v>0.22617821479242917</v>
      </c>
    </row>
    <row r="36" spans="1:21" x14ac:dyDescent="0.2">
      <c r="A36" s="1">
        <v>0.14222739033947018</v>
      </c>
      <c r="B36">
        <f t="shared" si="0"/>
        <v>2.0228630562776018E-2</v>
      </c>
      <c r="C36">
        <v>12</v>
      </c>
      <c r="D36">
        <f t="shared" si="1"/>
        <v>144</v>
      </c>
      <c r="E36">
        <v>3</v>
      </c>
      <c r="F36">
        <f t="shared" si="2"/>
        <v>9</v>
      </c>
      <c r="G36">
        <v>0</v>
      </c>
      <c r="H36">
        <f t="shared" si="3"/>
        <v>0</v>
      </c>
      <c r="I36">
        <f t="shared" si="4"/>
        <v>36</v>
      </c>
      <c r="J36">
        <f t="shared" si="5"/>
        <v>0</v>
      </c>
      <c r="K36">
        <f t="shared" si="6"/>
        <v>0</v>
      </c>
      <c r="L36">
        <v>1.4010707195900851</v>
      </c>
      <c r="M36">
        <f t="shared" si="7"/>
        <v>1.9629991612926789</v>
      </c>
      <c r="O36" s="1" t="s">
        <v>8</v>
      </c>
      <c r="P36" s="1">
        <v>5.1156584846690223E-2</v>
      </c>
    </row>
    <row r="37" spans="1:21" x14ac:dyDescent="0.2">
      <c r="A37" s="1">
        <v>-0.48414278430918412</v>
      </c>
      <c r="B37">
        <f t="shared" si="0"/>
        <v>0.23439423559864916</v>
      </c>
      <c r="C37">
        <v>16</v>
      </c>
      <c r="D37">
        <f t="shared" si="1"/>
        <v>256</v>
      </c>
      <c r="E37">
        <v>22</v>
      </c>
      <c r="F37">
        <f t="shared" si="2"/>
        <v>484</v>
      </c>
      <c r="G37">
        <v>4</v>
      </c>
      <c r="H37">
        <f t="shared" si="3"/>
        <v>16</v>
      </c>
      <c r="I37">
        <f t="shared" si="4"/>
        <v>352</v>
      </c>
      <c r="J37">
        <f t="shared" si="5"/>
        <v>256</v>
      </c>
      <c r="K37">
        <f t="shared" si="6"/>
        <v>352</v>
      </c>
      <c r="L37">
        <v>1.9357566115497171</v>
      </c>
      <c r="M37">
        <f t="shared" si="7"/>
        <v>3.7471536591584425</v>
      </c>
      <c r="O37" s="1" t="s">
        <v>9</v>
      </c>
      <c r="P37" s="1">
        <v>3.4606990396341797E-2</v>
      </c>
    </row>
    <row r="38" spans="1:21" x14ac:dyDescent="0.2">
      <c r="A38" s="1">
        <v>0.23352474801586398</v>
      </c>
      <c r="B38">
        <f t="shared" si="0"/>
        <v>5.4533807935872772E-2</v>
      </c>
      <c r="C38">
        <v>12</v>
      </c>
      <c r="D38">
        <f t="shared" si="1"/>
        <v>144</v>
      </c>
      <c r="E38">
        <v>15</v>
      </c>
      <c r="F38">
        <f t="shared" si="2"/>
        <v>225</v>
      </c>
      <c r="G38">
        <v>6</v>
      </c>
      <c r="H38">
        <f t="shared" si="3"/>
        <v>36</v>
      </c>
      <c r="I38">
        <f t="shared" si="4"/>
        <v>180</v>
      </c>
      <c r="J38">
        <f t="shared" si="5"/>
        <v>432</v>
      </c>
      <c r="K38">
        <f t="shared" si="6"/>
        <v>540</v>
      </c>
      <c r="L38">
        <v>1.5829273338025627</v>
      </c>
      <c r="M38">
        <f t="shared" si="7"/>
        <v>2.5056589440992898</v>
      </c>
      <c r="O38" s="1" t="s">
        <v>10</v>
      </c>
      <c r="P38" s="1">
        <v>0.32727553709618734</v>
      </c>
    </row>
    <row r="39" spans="1:21" ht="13.5" thickBot="1" x14ac:dyDescent="0.25">
      <c r="A39" s="1">
        <v>0.11140902643730732</v>
      </c>
      <c r="B39">
        <f t="shared" si="0"/>
        <v>1.2411971171708643E-2</v>
      </c>
      <c r="C39">
        <v>4</v>
      </c>
      <c r="D39">
        <f t="shared" si="1"/>
        <v>16</v>
      </c>
      <c r="E39">
        <v>39</v>
      </c>
      <c r="F39">
        <f t="shared" si="2"/>
        <v>1521</v>
      </c>
      <c r="G39">
        <v>15</v>
      </c>
      <c r="H39">
        <f t="shared" si="3"/>
        <v>225</v>
      </c>
      <c r="I39">
        <f t="shared" si="4"/>
        <v>156</v>
      </c>
      <c r="J39">
        <f t="shared" si="5"/>
        <v>900</v>
      </c>
      <c r="K39">
        <f t="shared" si="6"/>
        <v>8775</v>
      </c>
      <c r="L39">
        <v>1.144207011040467</v>
      </c>
      <c r="M39">
        <f t="shared" si="7"/>
        <v>1.3092096841141592</v>
      </c>
      <c r="O39" s="2" t="s">
        <v>11</v>
      </c>
      <c r="P39" s="2">
        <v>526</v>
      </c>
    </row>
    <row r="40" spans="1:21" x14ac:dyDescent="0.2">
      <c r="A40" s="1">
        <v>-0.55271805819133979</v>
      </c>
      <c r="B40">
        <f t="shared" si="0"/>
        <v>0.30549725185080528</v>
      </c>
      <c r="C40">
        <v>14</v>
      </c>
      <c r="D40">
        <f t="shared" si="1"/>
        <v>196</v>
      </c>
      <c r="E40">
        <v>3</v>
      </c>
      <c r="F40">
        <f t="shared" si="2"/>
        <v>9</v>
      </c>
      <c r="G40">
        <v>3</v>
      </c>
      <c r="H40">
        <f t="shared" si="3"/>
        <v>9</v>
      </c>
      <c r="I40">
        <f t="shared" si="4"/>
        <v>42</v>
      </c>
      <c r="J40">
        <f t="shared" si="5"/>
        <v>126</v>
      </c>
      <c r="K40">
        <f t="shared" si="6"/>
        <v>27</v>
      </c>
      <c r="L40">
        <v>1.6513303468594496</v>
      </c>
      <c r="M40">
        <f t="shared" si="7"/>
        <v>2.7268919144589501</v>
      </c>
    </row>
    <row r="41" spans="1:21" ht="13.5" thickBot="1" x14ac:dyDescent="0.25">
      <c r="A41" s="1">
        <v>0.3985418715234208</v>
      </c>
      <c r="B41">
        <f t="shared" si="0"/>
        <v>0.15883562335739085</v>
      </c>
      <c r="C41">
        <v>12</v>
      </c>
      <c r="D41">
        <f t="shared" si="1"/>
        <v>144</v>
      </c>
      <c r="E41">
        <v>11</v>
      </c>
      <c r="F41">
        <f t="shared" si="2"/>
        <v>121</v>
      </c>
      <c r="G41">
        <v>0</v>
      </c>
      <c r="H41">
        <f t="shared" si="3"/>
        <v>0</v>
      </c>
      <c r="I41">
        <f t="shared" si="4"/>
        <v>132</v>
      </c>
      <c r="J41">
        <f t="shared" si="5"/>
        <v>0</v>
      </c>
      <c r="K41">
        <f t="shared" si="6"/>
        <v>0</v>
      </c>
      <c r="L41">
        <v>1.4340395922248894</v>
      </c>
      <c r="M41">
        <f t="shared" si="7"/>
        <v>2.0564695520685272</v>
      </c>
      <c r="O41" t="s">
        <v>12</v>
      </c>
    </row>
    <row r="42" spans="1:21" x14ac:dyDescent="0.2">
      <c r="A42" s="1">
        <v>0.65433424426150966</v>
      </c>
      <c r="B42">
        <f t="shared" si="0"/>
        <v>0.42815330321328099</v>
      </c>
      <c r="C42">
        <v>12</v>
      </c>
      <c r="D42">
        <f t="shared" si="1"/>
        <v>144</v>
      </c>
      <c r="E42">
        <v>3</v>
      </c>
      <c r="F42">
        <f t="shared" si="2"/>
        <v>9</v>
      </c>
      <c r="G42">
        <v>0</v>
      </c>
      <c r="H42">
        <f t="shared" si="3"/>
        <v>0</v>
      </c>
      <c r="I42">
        <f t="shared" si="4"/>
        <v>36</v>
      </c>
      <c r="J42">
        <f t="shared" si="5"/>
        <v>0</v>
      </c>
      <c r="K42">
        <f t="shared" si="6"/>
        <v>0</v>
      </c>
      <c r="L42">
        <v>1.4010707195900851</v>
      </c>
      <c r="M42">
        <f t="shared" si="7"/>
        <v>1.9629991612926789</v>
      </c>
      <c r="O42" s="3"/>
      <c r="P42" s="3" t="s">
        <v>17</v>
      </c>
      <c r="Q42" s="3" t="s">
        <v>18</v>
      </c>
      <c r="R42" s="3" t="s">
        <v>19</v>
      </c>
      <c r="S42" s="3" t="s">
        <v>20</v>
      </c>
      <c r="T42" s="3" t="s">
        <v>21</v>
      </c>
    </row>
    <row r="43" spans="1:21" x14ac:dyDescent="0.2">
      <c r="A43" s="1">
        <v>0.72111943133810907</v>
      </c>
      <c r="B43">
        <f t="shared" si="0"/>
        <v>0.52001323425339785</v>
      </c>
      <c r="C43">
        <v>12</v>
      </c>
      <c r="D43">
        <f t="shared" si="1"/>
        <v>144</v>
      </c>
      <c r="E43">
        <v>20</v>
      </c>
      <c r="F43">
        <f t="shared" si="2"/>
        <v>400</v>
      </c>
      <c r="G43">
        <v>5</v>
      </c>
      <c r="H43">
        <f t="shared" si="3"/>
        <v>25</v>
      </c>
      <c r="I43">
        <f t="shared" si="4"/>
        <v>240</v>
      </c>
      <c r="J43">
        <f t="shared" si="5"/>
        <v>300</v>
      </c>
      <c r="K43">
        <f t="shared" si="6"/>
        <v>500</v>
      </c>
      <c r="L43">
        <v>1.5814656616559368</v>
      </c>
      <c r="M43">
        <f t="shared" si="7"/>
        <v>2.5010336389968502</v>
      </c>
      <c r="O43" s="1" t="s">
        <v>13</v>
      </c>
      <c r="P43" s="1">
        <v>9</v>
      </c>
      <c r="Q43" s="1">
        <v>2.9797771529703212</v>
      </c>
      <c r="R43" s="1">
        <v>0.33108635033003569</v>
      </c>
      <c r="S43" s="1">
        <v>3.091108063111069</v>
      </c>
      <c r="T43" s="8">
        <v>1.2577581110845319E-3</v>
      </c>
    </row>
    <row r="44" spans="1:21" x14ac:dyDescent="0.2">
      <c r="A44" s="1">
        <v>-0.13462571548459668</v>
      </c>
      <c r="B44">
        <f t="shared" si="0"/>
        <v>1.8124083269739574E-2</v>
      </c>
      <c r="C44">
        <v>14</v>
      </c>
      <c r="D44">
        <f t="shared" si="1"/>
        <v>196</v>
      </c>
      <c r="E44">
        <v>16</v>
      </c>
      <c r="F44">
        <f t="shared" si="2"/>
        <v>256</v>
      </c>
      <c r="G44">
        <v>0</v>
      </c>
      <c r="H44">
        <f t="shared" si="3"/>
        <v>0</v>
      </c>
      <c r="I44">
        <f t="shared" si="4"/>
        <v>224</v>
      </c>
      <c r="J44">
        <f t="shared" si="5"/>
        <v>0</v>
      </c>
      <c r="K44">
        <f t="shared" si="6"/>
        <v>0</v>
      </c>
      <c r="L44">
        <v>1.6387031122608708</v>
      </c>
      <c r="M44">
        <f t="shared" si="7"/>
        <v>2.6853478901334644</v>
      </c>
      <c r="O44" s="1" t="s">
        <v>14</v>
      </c>
      <c r="P44" s="1">
        <v>516</v>
      </c>
      <c r="Q44" s="1">
        <v>55.268387025704513</v>
      </c>
      <c r="R44" s="1">
        <v>0.10710927718159789</v>
      </c>
      <c r="S44" s="1"/>
      <c r="T44" s="1"/>
    </row>
    <row r="45" spans="1:21" ht="13.5" thickBot="1" x14ac:dyDescent="0.25">
      <c r="A45" s="1">
        <v>-0.36064056300384517</v>
      </c>
      <c r="B45">
        <f t="shared" si="0"/>
        <v>0.13006161568373042</v>
      </c>
      <c r="C45">
        <v>11</v>
      </c>
      <c r="D45">
        <f t="shared" si="1"/>
        <v>121</v>
      </c>
      <c r="E45">
        <v>45</v>
      </c>
      <c r="F45">
        <f t="shared" si="2"/>
        <v>2025</v>
      </c>
      <c r="G45">
        <v>12</v>
      </c>
      <c r="H45">
        <f t="shared" si="3"/>
        <v>144</v>
      </c>
      <c r="I45">
        <f t="shared" si="4"/>
        <v>495</v>
      </c>
      <c r="J45">
        <f t="shared" si="5"/>
        <v>1584</v>
      </c>
      <c r="K45">
        <f t="shared" si="6"/>
        <v>6480</v>
      </c>
      <c r="L45">
        <v>1.7469349241237357</v>
      </c>
      <c r="M45">
        <f t="shared" si="7"/>
        <v>3.0517816291232025</v>
      </c>
      <c r="O45" s="2" t="s">
        <v>15</v>
      </c>
      <c r="P45" s="2">
        <v>525</v>
      </c>
      <c r="Q45" s="2">
        <v>58.248164178674834</v>
      </c>
      <c r="R45" s="2"/>
      <c r="S45" s="2"/>
      <c r="T45" s="2"/>
    </row>
    <row r="46" spans="1:21" ht="13.5" thickBot="1" x14ac:dyDescent="0.25">
      <c r="A46" s="1">
        <v>0.23883064763868056</v>
      </c>
      <c r="B46">
        <f t="shared" si="0"/>
        <v>5.704007825151159E-2</v>
      </c>
      <c r="C46">
        <v>13</v>
      </c>
      <c r="D46">
        <f t="shared" si="1"/>
        <v>169</v>
      </c>
      <c r="E46">
        <v>11</v>
      </c>
      <c r="F46">
        <f t="shared" si="2"/>
        <v>121</v>
      </c>
      <c r="G46">
        <v>4</v>
      </c>
      <c r="H46">
        <f t="shared" si="3"/>
        <v>16</v>
      </c>
      <c r="I46">
        <f t="shared" si="4"/>
        <v>143</v>
      </c>
      <c r="J46">
        <f t="shared" si="5"/>
        <v>208</v>
      </c>
      <c r="K46">
        <f t="shared" si="6"/>
        <v>176</v>
      </c>
      <c r="L46">
        <v>1.6143374497180178</v>
      </c>
      <c r="M46">
        <f t="shared" si="7"/>
        <v>2.606085401562074</v>
      </c>
    </row>
    <row r="47" spans="1:21" x14ac:dyDescent="0.2">
      <c r="A47" s="1">
        <v>0.58330546887227097</v>
      </c>
      <c r="B47">
        <f t="shared" si="0"/>
        <v>0.34024527001629989</v>
      </c>
      <c r="C47">
        <v>15</v>
      </c>
      <c r="D47">
        <f t="shared" si="1"/>
        <v>225</v>
      </c>
      <c r="E47">
        <v>20</v>
      </c>
      <c r="F47">
        <f t="shared" si="2"/>
        <v>400</v>
      </c>
      <c r="G47">
        <v>13</v>
      </c>
      <c r="H47">
        <f t="shared" si="3"/>
        <v>169</v>
      </c>
      <c r="I47">
        <f t="shared" si="4"/>
        <v>300</v>
      </c>
      <c r="J47">
        <f t="shared" si="5"/>
        <v>2535</v>
      </c>
      <c r="K47">
        <f t="shared" si="6"/>
        <v>3380</v>
      </c>
      <c r="L47">
        <v>2.0340903639618082</v>
      </c>
      <c r="M47">
        <f t="shared" si="7"/>
        <v>4.1375236087622813</v>
      </c>
      <c r="O47" s="3"/>
      <c r="P47" s="3" t="s">
        <v>22</v>
      </c>
      <c r="Q47" s="3" t="s">
        <v>10</v>
      </c>
      <c r="R47" s="3" t="s">
        <v>23</v>
      </c>
      <c r="S47" s="3" t="s">
        <v>24</v>
      </c>
      <c r="T47" s="3" t="s">
        <v>25</v>
      </c>
      <c r="U47" s="3" t="s">
        <v>26</v>
      </c>
    </row>
    <row r="48" spans="1:21" x14ac:dyDescent="0.2">
      <c r="A48" s="1">
        <v>-0.69594690036349116</v>
      </c>
      <c r="B48">
        <f t="shared" si="0"/>
        <v>0.48434208812555107</v>
      </c>
      <c r="C48">
        <v>10</v>
      </c>
      <c r="D48">
        <f t="shared" si="1"/>
        <v>100</v>
      </c>
      <c r="E48">
        <v>1</v>
      </c>
      <c r="F48">
        <f t="shared" si="2"/>
        <v>1</v>
      </c>
      <c r="G48">
        <v>0</v>
      </c>
      <c r="H48">
        <f t="shared" si="3"/>
        <v>0</v>
      </c>
      <c r="I48">
        <f t="shared" si="4"/>
        <v>10</v>
      </c>
      <c r="J48">
        <f t="shared" si="5"/>
        <v>0</v>
      </c>
      <c r="K48">
        <f t="shared" si="6"/>
        <v>0</v>
      </c>
      <c r="L48">
        <v>1.2087705267921549</v>
      </c>
      <c r="M48">
        <f t="shared" si="7"/>
        <v>1.4611261864413836</v>
      </c>
      <c r="O48" s="1" t="s">
        <v>16</v>
      </c>
      <c r="P48" s="1">
        <v>0.65229552078861197</v>
      </c>
      <c r="Q48" s="1">
        <v>0.27642751842725249</v>
      </c>
      <c r="R48" s="1">
        <v>2.3597343871546448</v>
      </c>
      <c r="S48" s="1">
        <v>1.8659414819413848E-2</v>
      </c>
      <c r="T48" s="1">
        <v>0.10923375011644754</v>
      </c>
      <c r="U48" s="1">
        <v>1.1953572914607764</v>
      </c>
    </row>
    <row r="49" spans="1:21" x14ac:dyDescent="0.2">
      <c r="A49" s="1">
        <v>-0.50619933126643368</v>
      </c>
      <c r="B49">
        <f t="shared" si="0"/>
        <v>0.25623776297458467</v>
      </c>
      <c r="C49">
        <v>12</v>
      </c>
      <c r="D49">
        <f t="shared" si="1"/>
        <v>144</v>
      </c>
      <c r="E49">
        <v>36</v>
      </c>
      <c r="F49">
        <f t="shared" si="2"/>
        <v>1296</v>
      </c>
      <c r="G49">
        <v>2</v>
      </c>
      <c r="H49">
        <f t="shared" si="3"/>
        <v>4</v>
      </c>
      <c r="I49">
        <f t="shared" si="4"/>
        <v>432</v>
      </c>
      <c r="J49">
        <f t="shared" si="5"/>
        <v>48</v>
      </c>
      <c r="K49">
        <f t="shared" si="6"/>
        <v>144</v>
      </c>
      <c r="L49">
        <v>1.5812017542954098</v>
      </c>
      <c r="M49">
        <f t="shared" si="7"/>
        <v>2.5001989877868813</v>
      </c>
      <c r="O49" s="1" t="s">
        <v>1</v>
      </c>
      <c r="P49" s="1">
        <v>-7.0449569520628211E-2</v>
      </c>
      <c r="Q49" s="1">
        <v>3.7146273418057978E-2</v>
      </c>
      <c r="R49" s="1">
        <v>-1.8965447415885452</v>
      </c>
      <c r="S49" s="1">
        <v>5.8446283021083095E-2</v>
      </c>
      <c r="T49" s="1">
        <v>-0.14342609924913199</v>
      </c>
      <c r="U49" s="1">
        <v>2.5269602078755726E-3</v>
      </c>
    </row>
    <row r="50" spans="1:21" x14ac:dyDescent="0.2">
      <c r="A50" s="1">
        <v>-0.35926261619777389</v>
      </c>
      <c r="B50">
        <f t="shared" si="0"/>
        <v>0.12906962739726899</v>
      </c>
      <c r="C50">
        <v>14</v>
      </c>
      <c r="D50">
        <f t="shared" si="1"/>
        <v>196</v>
      </c>
      <c r="E50">
        <v>9</v>
      </c>
      <c r="F50">
        <f t="shared" si="2"/>
        <v>81</v>
      </c>
      <c r="G50">
        <v>2</v>
      </c>
      <c r="H50">
        <f t="shared" si="3"/>
        <v>4</v>
      </c>
      <c r="I50">
        <f t="shared" si="4"/>
        <v>126</v>
      </c>
      <c r="J50">
        <f t="shared" si="5"/>
        <v>56</v>
      </c>
      <c r="K50">
        <f t="shared" si="6"/>
        <v>36</v>
      </c>
      <c r="L50">
        <v>1.653989783792174</v>
      </c>
      <c r="M50">
        <f t="shared" si="7"/>
        <v>2.7356822048888825</v>
      </c>
      <c r="O50" s="1" t="s">
        <v>69</v>
      </c>
      <c r="P50" s="1">
        <v>2.2913946999999499E-3</v>
      </c>
      <c r="Q50" s="1">
        <v>1.2796190773893684E-3</v>
      </c>
      <c r="R50" s="1">
        <v>1.7906850096942668</v>
      </c>
      <c r="S50" s="1">
        <v>7.3929922392513434E-2</v>
      </c>
      <c r="T50" s="1">
        <v>-2.2250914686264842E-4</v>
      </c>
      <c r="U50" s="1">
        <v>4.8052985468625478E-3</v>
      </c>
    </row>
    <row r="51" spans="1:21" x14ac:dyDescent="0.2">
      <c r="A51" s="1">
        <v>-0.40788050909324181</v>
      </c>
      <c r="B51">
        <f t="shared" si="0"/>
        <v>0.16636650969816211</v>
      </c>
      <c r="C51">
        <v>12</v>
      </c>
      <c r="D51">
        <f t="shared" si="1"/>
        <v>144</v>
      </c>
      <c r="E51">
        <v>15</v>
      </c>
      <c r="F51">
        <f t="shared" si="2"/>
        <v>225</v>
      </c>
      <c r="G51">
        <v>1</v>
      </c>
      <c r="H51">
        <f t="shared" si="3"/>
        <v>1</v>
      </c>
      <c r="I51">
        <f t="shared" si="4"/>
        <v>180</v>
      </c>
      <c r="J51">
        <f t="shared" si="5"/>
        <v>12</v>
      </c>
      <c r="K51">
        <f t="shared" si="6"/>
        <v>15</v>
      </c>
      <c r="L51">
        <v>1.47259124608567</v>
      </c>
      <c r="M51">
        <f t="shared" si="7"/>
        <v>2.1685249780481466</v>
      </c>
      <c r="O51" s="1" t="s">
        <v>2</v>
      </c>
      <c r="P51" s="1">
        <v>-1.3308203783006978E-2</v>
      </c>
      <c r="Q51" s="1">
        <v>8.779913199796846E-3</v>
      </c>
      <c r="R51" s="1">
        <v>-1.5157557347280961</v>
      </c>
      <c r="S51" s="1">
        <v>0.13019346057451206</v>
      </c>
      <c r="T51" s="1">
        <v>-3.0556975669965077E-2</v>
      </c>
      <c r="U51" s="1">
        <v>3.9405681039511187E-3</v>
      </c>
    </row>
    <row r="52" spans="1:21" x14ac:dyDescent="0.2">
      <c r="A52" s="1">
        <v>-0.97430734096167226</v>
      </c>
      <c r="B52">
        <f t="shared" si="0"/>
        <v>0.94927479465180431</v>
      </c>
      <c r="C52">
        <v>12</v>
      </c>
      <c r="D52">
        <f t="shared" si="1"/>
        <v>144</v>
      </c>
      <c r="E52">
        <v>18</v>
      </c>
      <c r="F52">
        <f t="shared" si="2"/>
        <v>324</v>
      </c>
      <c r="G52">
        <v>0</v>
      </c>
      <c r="H52">
        <f t="shared" si="3"/>
        <v>0</v>
      </c>
      <c r="I52">
        <f t="shared" si="4"/>
        <v>216</v>
      </c>
      <c r="J52">
        <f t="shared" si="5"/>
        <v>0</v>
      </c>
      <c r="K52">
        <f t="shared" si="6"/>
        <v>0</v>
      </c>
      <c r="L52">
        <v>1.4628873557803432</v>
      </c>
      <c r="M52">
        <f t="shared" si="7"/>
        <v>2.1400394157020046</v>
      </c>
      <c r="O52" s="1" t="s">
        <v>43</v>
      </c>
      <c r="P52" s="1">
        <v>-9.8743207214947068E-6</v>
      </c>
      <c r="Q52" s="1">
        <v>1.0020709776070726E-4</v>
      </c>
      <c r="R52" s="1">
        <v>-9.8539134873204356E-2</v>
      </c>
      <c r="S52" s="1">
        <v>0.92154246472658374</v>
      </c>
      <c r="T52" s="1">
        <v>-2.0673838206193516E-4</v>
      </c>
      <c r="U52" s="1">
        <v>1.8698974061894574E-4</v>
      </c>
    </row>
    <row r="53" spans="1:21" x14ac:dyDescent="0.2">
      <c r="A53" s="1">
        <v>0.33844109930416222</v>
      </c>
      <c r="B53">
        <f t="shared" si="0"/>
        <v>0.1145423776982098</v>
      </c>
      <c r="C53">
        <v>16</v>
      </c>
      <c r="D53">
        <f t="shared" si="1"/>
        <v>256</v>
      </c>
      <c r="E53">
        <v>3</v>
      </c>
      <c r="F53">
        <f t="shared" si="2"/>
        <v>9</v>
      </c>
      <c r="G53">
        <v>2</v>
      </c>
      <c r="H53">
        <f t="shared" si="3"/>
        <v>4</v>
      </c>
      <c r="I53">
        <f t="shared" si="4"/>
        <v>48</v>
      </c>
      <c r="J53">
        <f t="shared" si="5"/>
        <v>64</v>
      </c>
      <c r="K53">
        <f t="shared" si="6"/>
        <v>12</v>
      </c>
      <c r="L53">
        <v>1.8133211039552997</v>
      </c>
      <c r="M53">
        <f t="shared" si="7"/>
        <v>3.2881334260496669</v>
      </c>
      <c r="O53" s="1" t="s">
        <v>3</v>
      </c>
      <c r="P53" s="1">
        <v>-3.5948741544552581E-3</v>
      </c>
      <c r="Q53" s="1">
        <v>6.3521727446900376E-3</v>
      </c>
      <c r="R53" s="1">
        <v>-0.56592827351244757</v>
      </c>
      <c r="S53" s="1">
        <v>0.57168856055380879</v>
      </c>
      <c r="T53" s="1">
        <v>-1.6074175050305367E-2</v>
      </c>
      <c r="U53" s="1">
        <v>8.8844267413948491E-3</v>
      </c>
    </row>
    <row r="54" spans="1:21" x14ac:dyDescent="0.2">
      <c r="A54" s="1">
        <v>4.8577796174916088E-2</v>
      </c>
      <c r="B54">
        <f t="shared" si="0"/>
        <v>2.3598022812116922E-3</v>
      </c>
      <c r="C54">
        <v>12</v>
      </c>
      <c r="D54">
        <f t="shared" si="1"/>
        <v>144</v>
      </c>
      <c r="E54">
        <v>15</v>
      </c>
      <c r="F54">
        <f t="shared" si="2"/>
        <v>225</v>
      </c>
      <c r="G54">
        <v>5</v>
      </c>
      <c r="H54">
        <f t="shared" si="3"/>
        <v>25</v>
      </c>
      <c r="I54">
        <f t="shared" si="4"/>
        <v>180</v>
      </c>
      <c r="J54">
        <f t="shared" si="5"/>
        <v>300</v>
      </c>
      <c r="K54">
        <f t="shared" si="6"/>
        <v>375</v>
      </c>
      <c r="L54">
        <v>1.5608601162591842</v>
      </c>
      <c r="M54">
        <f t="shared" si="7"/>
        <v>2.4362843025286338</v>
      </c>
      <c r="O54" s="1" t="s">
        <v>70</v>
      </c>
      <c r="P54" s="1">
        <v>2.2240049003880023E-3</v>
      </c>
      <c r="Q54" s="1">
        <v>6.8825644974871976E-4</v>
      </c>
      <c r="R54" s="1">
        <v>3.2313607830336779</v>
      </c>
      <c r="S54" s="1">
        <v>1.3106595254042972E-3</v>
      </c>
      <c r="T54" s="1">
        <v>8.7187553062179611E-4</v>
      </c>
      <c r="U54" s="1">
        <v>3.5761342701542088E-3</v>
      </c>
    </row>
    <row r="55" spans="1:21" x14ac:dyDescent="0.2">
      <c r="A55" s="1">
        <v>0.2197337905169181</v>
      </c>
      <c r="B55">
        <f t="shared" si="0"/>
        <v>4.8282938694932852E-2</v>
      </c>
      <c r="C55">
        <v>12</v>
      </c>
      <c r="D55">
        <f t="shared" si="1"/>
        <v>144</v>
      </c>
      <c r="E55">
        <v>7</v>
      </c>
      <c r="F55">
        <f t="shared" si="2"/>
        <v>49</v>
      </c>
      <c r="G55">
        <v>7</v>
      </c>
      <c r="H55">
        <f t="shared" si="3"/>
        <v>49</v>
      </c>
      <c r="I55">
        <f t="shared" si="4"/>
        <v>84</v>
      </c>
      <c r="J55">
        <f t="shared" si="5"/>
        <v>588</v>
      </c>
      <c r="K55">
        <f t="shared" si="6"/>
        <v>343</v>
      </c>
      <c r="L55">
        <v>1.5720256787111369</v>
      </c>
      <c r="M55">
        <f t="shared" si="7"/>
        <v>2.4712647345272103</v>
      </c>
      <c r="O55" s="1" t="s">
        <v>48</v>
      </c>
      <c r="P55" s="1">
        <v>1.3032936329313537E-3</v>
      </c>
      <c r="Q55" s="1">
        <v>5.2941959108871719E-4</v>
      </c>
      <c r="R55" s="1">
        <v>2.4617404698817711</v>
      </c>
      <c r="S55" s="1">
        <v>1.415245537384734E-2</v>
      </c>
      <c r="T55" s="1">
        <v>2.6321071281920345E-4</v>
      </c>
      <c r="U55" s="1">
        <v>2.3433765530435037E-3</v>
      </c>
    </row>
    <row r="56" spans="1:21" x14ac:dyDescent="0.2">
      <c r="A56" s="1">
        <v>-0.48065887863657952</v>
      </c>
      <c r="B56">
        <f t="shared" si="0"/>
        <v>0.23103295761217407</v>
      </c>
      <c r="C56">
        <v>12</v>
      </c>
      <c r="D56">
        <f t="shared" si="1"/>
        <v>144</v>
      </c>
      <c r="E56">
        <v>2</v>
      </c>
      <c r="F56">
        <f t="shared" si="2"/>
        <v>4</v>
      </c>
      <c r="G56">
        <v>0</v>
      </c>
      <c r="H56">
        <f t="shared" si="3"/>
        <v>0</v>
      </c>
      <c r="I56">
        <f t="shared" si="4"/>
        <v>24</v>
      </c>
      <c r="J56">
        <f t="shared" si="5"/>
        <v>0</v>
      </c>
      <c r="K56">
        <f t="shared" si="6"/>
        <v>0</v>
      </c>
      <c r="L56">
        <v>1.3969496105107346</v>
      </c>
      <c r="M56">
        <f t="shared" si="7"/>
        <v>1.9514682143060931</v>
      </c>
      <c r="O56" s="1" t="s">
        <v>71</v>
      </c>
      <c r="P56" s="1">
        <v>-7.9927015247589035E-5</v>
      </c>
      <c r="Q56" s="1">
        <v>2.9725075878714869E-5</v>
      </c>
      <c r="R56" s="1">
        <v>-2.6888750620422166</v>
      </c>
      <c r="S56" s="1">
        <v>7.4012257133939706E-3</v>
      </c>
      <c r="T56" s="1">
        <v>-1.3832406787065332E-4</v>
      </c>
      <c r="U56" s="1">
        <v>-2.1529962624524732E-5</v>
      </c>
    </row>
    <row r="57" spans="1:21" ht="13.5" thickBot="1" x14ac:dyDescent="0.25">
      <c r="A57" s="1">
        <v>-0.49850268520728203</v>
      </c>
      <c r="B57">
        <f t="shared" si="0"/>
        <v>0.24850492715887051</v>
      </c>
      <c r="C57">
        <v>15</v>
      </c>
      <c r="D57">
        <f t="shared" si="1"/>
        <v>225</v>
      </c>
      <c r="E57">
        <v>3</v>
      </c>
      <c r="F57">
        <f t="shared" si="2"/>
        <v>9</v>
      </c>
      <c r="G57">
        <v>0</v>
      </c>
      <c r="H57">
        <f t="shared" si="3"/>
        <v>0</v>
      </c>
      <c r="I57">
        <f t="shared" si="4"/>
        <v>45</v>
      </c>
      <c r="J57">
        <f t="shared" si="5"/>
        <v>0</v>
      </c>
      <c r="K57">
        <f t="shared" si="6"/>
        <v>0</v>
      </c>
      <c r="L57">
        <v>1.6771576815489282</v>
      </c>
      <c r="M57">
        <f t="shared" si="7"/>
        <v>2.8128578887785762</v>
      </c>
      <c r="O57" s="2" t="s">
        <v>72</v>
      </c>
      <c r="P57" s="2">
        <v>-2.6858541954538839E-5</v>
      </c>
      <c r="Q57" s="2">
        <v>9.7970194039682473E-6</v>
      </c>
      <c r="R57" s="2">
        <v>-2.7415013533258783</v>
      </c>
      <c r="S57" s="2">
        <v>6.3281524309655871E-3</v>
      </c>
      <c r="T57" s="2">
        <v>-4.610549224045517E-5</v>
      </c>
      <c r="U57" s="2">
        <v>-7.6115916686225082E-6</v>
      </c>
    </row>
    <row r="58" spans="1:21" x14ac:dyDescent="0.2">
      <c r="A58" s="1">
        <v>-0.55923623663110433</v>
      </c>
      <c r="B58">
        <f t="shared" si="0"/>
        <v>0.31274516836132055</v>
      </c>
      <c r="C58">
        <v>16</v>
      </c>
      <c r="D58">
        <f t="shared" si="1"/>
        <v>256</v>
      </c>
      <c r="E58">
        <v>1</v>
      </c>
      <c r="F58">
        <f t="shared" si="2"/>
        <v>1</v>
      </c>
      <c r="G58">
        <v>1</v>
      </c>
      <c r="H58">
        <f t="shared" si="3"/>
        <v>1</v>
      </c>
      <c r="I58">
        <f t="shared" si="4"/>
        <v>16</v>
      </c>
      <c r="J58">
        <f t="shared" si="5"/>
        <v>16</v>
      </c>
      <c r="K58">
        <f t="shared" si="6"/>
        <v>1</v>
      </c>
      <c r="L58">
        <v>1.78301166825322</v>
      </c>
      <c r="M58">
        <f t="shared" si="7"/>
        <v>3.1791306091271307</v>
      </c>
    </row>
    <row r="59" spans="1:21" x14ac:dyDescent="0.2">
      <c r="A59" s="1">
        <v>1.2284192318889133</v>
      </c>
      <c r="B59">
        <f t="shared" si="0"/>
        <v>1.5090138092745478</v>
      </c>
      <c r="C59">
        <v>8</v>
      </c>
      <c r="D59">
        <f t="shared" si="1"/>
        <v>64</v>
      </c>
      <c r="E59">
        <v>13</v>
      </c>
      <c r="F59">
        <f t="shared" si="2"/>
        <v>169</v>
      </c>
      <c r="G59">
        <v>0</v>
      </c>
      <c r="H59">
        <f t="shared" si="3"/>
        <v>0</v>
      </c>
      <c r="I59">
        <f t="shared" si="4"/>
        <v>104</v>
      </c>
      <c r="J59">
        <f t="shared" si="5"/>
        <v>0</v>
      </c>
      <c r="K59">
        <f t="shared" si="6"/>
        <v>0</v>
      </c>
      <c r="L59">
        <v>1.0741658611051326</v>
      </c>
      <c r="M59">
        <f t="shared" si="7"/>
        <v>1.1538322971637309</v>
      </c>
    </row>
    <row r="60" spans="1:21" x14ac:dyDescent="0.2">
      <c r="A60" s="1">
        <v>0.92369331071341509</v>
      </c>
      <c r="B60">
        <f t="shared" si="0"/>
        <v>0.85320933225670958</v>
      </c>
      <c r="C60">
        <v>18</v>
      </c>
      <c r="D60">
        <f t="shared" si="1"/>
        <v>324</v>
      </c>
      <c r="E60">
        <v>8</v>
      </c>
      <c r="F60">
        <f t="shared" si="2"/>
        <v>64</v>
      </c>
      <c r="G60">
        <v>8</v>
      </c>
      <c r="H60">
        <f t="shared" si="3"/>
        <v>64</v>
      </c>
      <c r="I60">
        <f t="shared" si="4"/>
        <v>144</v>
      </c>
      <c r="J60">
        <f t="shared" si="5"/>
        <v>1152</v>
      </c>
      <c r="K60">
        <f t="shared" si="6"/>
        <v>512</v>
      </c>
      <c r="L60">
        <v>2.1503879292515524</v>
      </c>
      <c r="M60">
        <f t="shared" si="7"/>
        <v>4.6241682462707798</v>
      </c>
    </row>
    <row r="61" spans="1:21" x14ac:dyDescent="0.2">
      <c r="A61" s="1">
        <v>-0.30862238079759008</v>
      </c>
      <c r="B61">
        <f t="shared" si="0"/>
        <v>9.5247773929172691E-2</v>
      </c>
      <c r="C61">
        <v>16</v>
      </c>
      <c r="D61">
        <f t="shared" si="1"/>
        <v>256</v>
      </c>
      <c r="E61">
        <v>7</v>
      </c>
      <c r="F61">
        <f t="shared" si="2"/>
        <v>49</v>
      </c>
      <c r="G61">
        <v>0</v>
      </c>
      <c r="H61">
        <f t="shared" si="3"/>
        <v>0</v>
      </c>
      <c r="I61">
        <f t="shared" si="4"/>
        <v>112</v>
      </c>
      <c r="J61">
        <f t="shared" si="5"/>
        <v>0</v>
      </c>
      <c r="K61">
        <f t="shared" si="6"/>
        <v>0</v>
      </c>
      <c r="L61">
        <v>1.7856711051859449</v>
      </c>
      <c r="M61">
        <f t="shared" si="7"/>
        <v>3.1886212958959939</v>
      </c>
    </row>
    <row r="62" spans="1:21" x14ac:dyDescent="0.2">
      <c r="A62" s="1">
        <v>0.37351808389638608</v>
      </c>
      <c r="B62">
        <f t="shared" si="0"/>
        <v>0.13951575899762772</v>
      </c>
      <c r="C62">
        <v>13</v>
      </c>
      <c r="D62">
        <f t="shared" si="1"/>
        <v>169</v>
      </c>
      <c r="E62">
        <v>40</v>
      </c>
      <c r="F62">
        <f t="shared" si="2"/>
        <v>1600</v>
      </c>
      <c r="G62">
        <v>20</v>
      </c>
      <c r="H62">
        <f t="shared" si="3"/>
        <v>400</v>
      </c>
      <c r="I62">
        <f t="shared" si="4"/>
        <v>520</v>
      </c>
      <c r="J62">
        <f t="shared" si="5"/>
        <v>5200</v>
      </c>
      <c r="K62">
        <f t="shared" si="6"/>
        <v>16000</v>
      </c>
      <c r="L62">
        <v>2.0869250937132398</v>
      </c>
      <c r="M62">
        <f t="shared" si="7"/>
        <v>4.3552563467700143</v>
      </c>
    </row>
    <row r="63" spans="1:21" x14ac:dyDescent="0.2">
      <c r="A63" s="1">
        <v>0.66070165960017335</v>
      </c>
      <c r="B63">
        <f t="shared" si="0"/>
        <v>0.43652668299842334</v>
      </c>
      <c r="C63">
        <v>14</v>
      </c>
      <c r="D63">
        <f t="shared" si="1"/>
        <v>196</v>
      </c>
      <c r="E63">
        <v>42</v>
      </c>
      <c r="F63">
        <f t="shared" si="2"/>
        <v>1764</v>
      </c>
      <c r="G63">
        <v>5</v>
      </c>
      <c r="H63">
        <f t="shared" si="3"/>
        <v>25</v>
      </c>
      <c r="I63">
        <f t="shared" si="4"/>
        <v>588</v>
      </c>
      <c r="J63">
        <f t="shared" si="5"/>
        <v>350</v>
      </c>
      <c r="K63">
        <f t="shared" si="6"/>
        <v>1050</v>
      </c>
      <c r="L63">
        <v>1.8561880360408776</v>
      </c>
      <c r="M63">
        <f t="shared" si="7"/>
        <v>3.44543402514129</v>
      </c>
    </row>
    <row r="64" spans="1:21" x14ac:dyDescent="0.2">
      <c r="A64" s="1">
        <v>0.30303437883185813</v>
      </c>
      <c r="B64">
        <f t="shared" si="0"/>
        <v>9.1829834754010103E-2</v>
      </c>
      <c r="C64">
        <v>10</v>
      </c>
      <c r="D64">
        <f t="shared" si="1"/>
        <v>100</v>
      </c>
      <c r="E64">
        <v>36</v>
      </c>
      <c r="F64">
        <f t="shared" si="2"/>
        <v>1296</v>
      </c>
      <c r="G64">
        <v>8</v>
      </c>
      <c r="H64">
        <f t="shared" si="3"/>
        <v>64</v>
      </c>
      <c r="I64">
        <f t="shared" si="4"/>
        <v>360</v>
      </c>
      <c r="J64">
        <f t="shared" si="5"/>
        <v>640</v>
      </c>
      <c r="K64">
        <f t="shared" si="6"/>
        <v>2304</v>
      </c>
      <c r="L64">
        <v>1.5295470849164521</v>
      </c>
      <c r="M64">
        <f t="shared" si="7"/>
        <v>2.3395142849764161</v>
      </c>
    </row>
    <row r="65" spans="1:20" x14ac:dyDescent="0.2">
      <c r="A65" s="1">
        <v>5.2808040874982476E-2</v>
      </c>
      <c r="B65">
        <f t="shared" si="0"/>
        <v>2.78868918105382E-3</v>
      </c>
      <c r="C65">
        <v>10</v>
      </c>
      <c r="D65">
        <f t="shared" si="1"/>
        <v>100</v>
      </c>
      <c r="E65">
        <v>13</v>
      </c>
      <c r="F65">
        <f t="shared" si="2"/>
        <v>169</v>
      </c>
      <c r="G65">
        <v>0</v>
      </c>
      <c r="H65">
        <f t="shared" si="3"/>
        <v>0</v>
      </c>
      <c r="I65">
        <f t="shared" si="4"/>
        <v>130</v>
      </c>
      <c r="J65">
        <f t="shared" si="5"/>
        <v>0</v>
      </c>
      <c r="K65">
        <f t="shared" si="6"/>
        <v>0</v>
      </c>
      <c r="L65">
        <v>1.2582238357443614</v>
      </c>
      <c r="M65">
        <f t="shared" si="7"/>
        <v>1.5831272208352536</v>
      </c>
    </row>
    <row r="66" spans="1:20" x14ac:dyDescent="0.2">
      <c r="A66" s="1">
        <v>0.37549933685474768</v>
      </c>
      <c r="B66">
        <f t="shared" si="0"/>
        <v>0.14099975197835526</v>
      </c>
      <c r="C66">
        <v>14</v>
      </c>
      <c r="D66">
        <f t="shared" si="1"/>
        <v>196</v>
      </c>
      <c r="E66">
        <v>9</v>
      </c>
      <c r="F66">
        <f t="shared" si="2"/>
        <v>81</v>
      </c>
      <c r="G66">
        <v>3</v>
      </c>
      <c r="H66">
        <f t="shared" si="3"/>
        <v>9</v>
      </c>
      <c r="I66">
        <f t="shared" si="4"/>
        <v>126</v>
      </c>
      <c r="J66">
        <f t="shared" si="5"/>
        <v>126</v>
      </c>
      <c r="K66">
        <f t="shared" si="6"/>
        <v>81</v>
      </c>
      <c r="L66">
        <v>1.6760570013355527</v>
      </c>
      <c r="M66">
        <f t="shared" si="7"/>
        <v>2.8091670717259247</v>
      </c>
    </row>
    <row r="67" spans="1:20" x14ac:dyDescent="0.2">
      <c r="A67" s="1">
        <v>0.80727156666832522</v>
      </c>
      <c r="B67">
        <f t="shared" ref="B67:B130" si="8">A67^2</f>
        <v>0.65168738235113222</v>
      </c>
      <c r="C67">
        <v>14</v>
      </c>
      <c r="D67">
        <f t="shared" ref="D67:D130" si="9">C67^2</f>
        <v>196</v>
      </c>
      <c r="E67">
        <v>26</v>
      </c>
      <c r="F67">
        <f t="shared" ref="F67:F130" si="10">E67^2</f>
        <v>676</v>
      </c>
      <c r="G67">
        <v>23</v>
      </c>
      <c r="H67">
        <f t="shared" ref="H67:H130" si="11">G67^2</f>
        <v>529</v>
      </c>
      <c r="I67">
        <f t="shared" ref="I67:I130" si="12">C67*E67</f>
        <v>364</v>
      </c>
      <c r="J67">
        <f t="shared" ref="J67:J130" si="13">C67*H67</f>
        <v>7406</v>
      </c>
      <c r="K67">
        <f t="shared" ref="K67:K130" si="14">E67*H67</f>
        <v>13754</v>
      </c>
      <c r="L67">
        <v>2.1874602065520823</v>
      </c>
      <c r="M67">
        <f t="shared" ref="M67:M130" si="15">L67^2</f>
        <v>4.7849821552488789</v>
      </c>
      <c r="O67" t="s">
        <v>5</v>
      </c>
    </row>
    <row r="68" spans="1:20" ht="13.5" thickBot="1" x14ac:dyDescent="0.25">
      <c r="A68" s="1">
        <v>-4.1358511611148785E-2</v>
      </c>
      <c r="B68">
        <f t="shared" si="8"/>
        <v>1.7105264826895289E-3</v>
      </c>
      <c r="C68">
        <v>16</v>
      </c>
      <c r="D68">
        <f t="shared" si="9"/>
        <v>256</v>
      </c>
      <c r="E68">
        <v>7</v>
      </c>
      <c r="F68">
        <f t="shared" si="10"/>
        <v>49</v>
      </c>
      <c r="G68">
        <v>4</v>
      </c>
      <c r="H68">
        <f t="shared" si="11"/>
        <v>16</v>
      </c>
      <c r="I68">
        <f t="shared" si="12"/>
        <v>112</v>
      </c>
      <c r="J68">
        <f t="shared" si="13"/>
        <v>256</v>
      </c>
      <c r="K68">
        <f t="shared" si="14"/>
        <v>112</v>
      </c>
      <c r="L68">
        <v>1.873939975359459</v>
      </c>
      <c r="M68">
        <f t="shared" si="15"/>
        <v>3.5116510312502096</v>
      </c>
    </row>
    <row r="69" spans="1:20" x14ac:dyDescent="0.2">
      <c r="A69" s="1">
        <v>0.74464832102811318</v>
      </c>
      <c r="B69">
        <f t="shared" si="8"/>
        <v>0.55450112200998791</v>
      </c>
      <c r="C69">
        <v>12</v>
      </c>
      <c r="D69">
        <f t="shared" si="9"/>
        <v>144</v>
      </c>
      <c r="E69">
        <v>25</v>
      </c>
      <c r="F69">
        <f t="shared" si="10"/>
        <v>625</v>
      </c>
      <c r="G69">
        <v>3</v>
      </c>
      <c r="H69">
        <f t="shared" si="11"/>
        <v>9</v>
      </c>
      <c r="I69">
        <f t="shared" si="12"/>
        <v>300</v>
      </c>
      <c r="J69">
        <f t="shared" si="13"/>
        <v>108</v>
      </c>
      <c r="K69">
        <f t="shared" si="14"/>
        <v>225</v>
      </c>
      <c r="L69">
        <v>1.5579367719659327</v>
      </c>
      <c r="M69">
        <f t="shared" si="15"/>
        <v>2.4271669854436309</v>
      </c>
      <c r="O69" s="4" t="s">
        <v>6</v>
      </c>
      <c r="P69" s="4"/>
    </row>
    <row r="70" spans="1:20" x14ac:dyDescent="0.2">
      <c r="A70" s="1">
        <v>-0.16615149647297023</v>
      </c>
      <c r="B70">
        <f t="shared" si="8"/>
        <v>2.7606319780207438E-2</v>
      </c>
      <c r="C70">
        <v>16</v>
      </c>
      <c r="D70">
        <f t="shared" si="9"/>
        <v>256</v>
      </c>
      <c r="E70">
        <v>10</v>
      </c>
      <c r="F70">
        <f t="shared" si="10"/>
        <v>100</v>
      </c>
      <c r="G70">
        <v>5</v>
      </c>
      <c r="H70">
        <f t="shared" si="11"/>
        <v>25</v>
      </c>
      <c r="I70">
        <f t="shared" si="12"/>
        <v>160</v>
      </c>
      <c r="J70">
        <f t="shared" si="13"/>
        <v>400</v>
      </c>
      <c r="K70">
        <f t="shared" si="14"/>
        <v>250</v>
      </c>
      <c r="L70">
        <v>1.9083705201408891</v>
      </c>
      <c r="M70">
        <f t="shared" si="15"/>
        <v>3.6418780421428076</v>
      </c>
      <c r="O70" s="1" t="s">
        <v>7</v>
      </c>
      <c r="P70" s="1">
        <v>0.11282147141076371</v>
      </c>
    </row>
    <row r="71" spans="1:20" x14ac:dyDescent="0.2">
      <c r="A71" s="1">
        <v>-0.75205797411689679</v>
      </c>
      <c r="B71">
        <f t="shared" si="8"/>
        <v>0.56559119643281097</v>
      </c>
      <c r="C71">
        <v>12</v>
      </c>
      <c r="D71">
        <f t="shared" si="9"/>
        <v>144</v>
      </c>
      <c r="E71">
        <v>3</v>
      </c>
      <c r="F71">
        <f t="shared" si="10"/>
        <v>9</v>
      </c>
      <c r="G71">
        <v>2</v>
      </c>
      <c r="H71">
        <f t="shared" si="11"/>
        <v>4</v>
      </c>
      <c r="I71">
        <f t="shared" si="12"/>
        <v>36</v>
      </c>
      <c r="J71">
        <f t="shared" si="13"/>
        <v>48</v>
      </c>
      <c r="K71">
        <f t="shared" si="14"/>
        <v>12</v>
      </c>
      <c r="L71">
        <v>1.4452051546768421</v>
      </c>
      <c r="M71">
        <f t="shared" si="15"/>
        <v>2.0886179391045152</v>
      </c>
      <c r="O71" s="1" t="s">
        <v>8</v>
      </c>
      <c r="P71" s="1">
        <v>1.2728684411289774E-2</v>
      </c>
    </row>
    <row r="72" spans="1:20" x14ac:dyDescent="0.2">
      <c r="A72" s="1">
        <v>-2.696764520062378E-2</v>
      </c>
      <c r="B72">
        <f t="shared" si="8"/>
        <v>7.2725388766672677E-4</v>
      </c>
      <c r="C72">
        <v>16</v>
      </c>
      <c r="D72">
        <f t="shared" si="9"/>
        <v>256</v>
      </c>
      <c r="E72">
        <v>3</v>
      </c>
      <c r="F72">
        <f t="shared" si="10"/>
        <v>9</v>
      </c>
      <c r="G72">
        <v>0</v>
      </c>
      <c r="H72">
        <f t="shared" si="11"/>
        <v>0</v>
      </c>
      <c r="I72">
        <f t="shared" si="12"/>
        <v>48</v>
      </c>
      <c r="J72">
        <f t="shared" si="13"/>
        <v>0</v>
      </c>
      <c r="K72">
        <f t="shared" si="14"/>
        <v>0</v>
      </c>
      <c r="L72">
        <v>1.7691866688685427</v>
      </c>
      <c r="M72">
        <f t="shared" si="15"/>
        <v>3.1300214693021706</v>
      </c>
      <c r="O72" s="1" t="s">
        <v>9</v>
      </c>
      <c r="P72" s="1">
        <v>8.9532682904916467E-3</v>
      </c>
    </row>
    <row r="73" spans="1:20" x14ac:dyDescent="0.2">
      <c r="A73" s="1">
        <v>0.60803872764323064</v>
      </c>
      <c r="B73">
        <f t="shared" si="8"/>
        <v>0.36971109431399879</v>
      </c>
      <c r="C73">
        <v>17</v>
      </c>
      <c r="D73">
        <f t="shared" si="9"/>
        <v>289</v>
      </c>
      <c r="E73">
        <v>17</v>
      </c>
      <c r="F73">
        <f t="shared" si="10"/>
        <v>289</v>
      </c>
      <c r="G73">
        <v>2</v>
      </c>
      <c r="H73">
        <f t="shared" si="11"/>
        <v>4</v>
      </c>
      <c r="I73">
        <f t="shared" si="12"/>
        <v>289</v>
      </c>
      <c r="J73">
        <f t="shared" si="13"/>
        <v>68</v>
      </c>
      <c r="K73">
        <f t="shared" si="14"/>
        <v>68</v>
      </c>
      <c r="L73">
        <v>1.9630456183858218</v>
      </c>
      <c r="M73">
        <f t="shared" si="15"/>
        <v>3.8535480998637737</v>
      </c>
      <c r="O73" s="1" t="s">
        <v>10</v>
      </c>
      <c r="P73" s="1">
        <v>0.33159542973860856</v>
      </c>
    </row>
    <row r="74" spans="1:20" ht="13.5" thickBot="1" x14ac:dyDescent="0.25">
      <c r="A74" s="1">
        <v>-4.403004524159182E-2</v>
      </c>
      <c r="B74">
        <f t="shared" si="8"/>
        <v>1.9386448839766224E-3</v>
      </c>
      <c r="C74">
        <v>12</v>
      </c>
      <c r="D74">
        <f t="shared" si="9"/>
        <v>144</v>
      </c>
      <c r="E74">
        <v>17</v>
      </c>
      <c r="F74">
        <f t="shared" si="10"/>
        <v>289</v>
      </c>
      <c r="G74">
        <v>8</v>
      </c>
      <c r="H74">
        <f t="shared" si="11"/>
        <v>64</v>
      </c>
      <c r="I74">
        <f t="shared" si="12"/>
        <v>204</v>
      </c>
      <c r="J74">
        <f t="shared" si="13"/>
        <v>768</v>
      </c>
      <c r="K74">
        <f t="shared" si="14"/>
        <v>1088</v>
      </c>
      <c r="L74">
        <v>1.635303987048021</v>
      </c>
      <c r="M74">
        <f t="shared" si="15"/>
        <v>2.6742191300551541</v>
      </c>
      <c r="O74" s="2" t="s">
        <v>11</v>
      </c>
      <c r="P74" s="2">
        <v>526</v>
      </c>
    </row>
    <row r="75" spans="1:20" x14ac:dyDescent="0.2">
      <c r="A75" s="1">
        <v>-1.1532618892305126</v>
      </c>
      <c r="B75">
        <f t="shared" si="8"/>
        <v>1.3300129851515312</v>
      </c>
      <c r="C75">
        <v>12</v>
      </c>
      <c r="D75">
        <f t="shared" si="9"/>
        <v>144</v>
      </c>
      <c r="E75">
        <v>20</v>
      </c>
      <c r="F75">
        <f t="shared" si="10"/>
        <v>400</v>
      </c>
      <c r="G75">
        <v>34</v>
      </c>
      <c r="H75">
        <f t="shared" si="11"/>
        <v>1156</v>
      </c>
      <c r="I75">
        <f t="shared" si="12"/>
        <v>240</v>
      </c>
      <c r="J75">
        <f t="shared" si="13"/>
        <v>13872</v>
      </c>
      <c r="K75">
        <f t="shared" si="14"/>
        <v>23120</v>
      </c>
      <c r="L75">
        <v>2.2214149704139139</v>
      </c>
      <c r="M75">
        <f t="shared" si="15"/>
        <v>4.9346844707790503</v>
      </c>
    </row>
    <row r="76" spans="1:20" ht="13.5" thickBot="1" x14ac:dyDescent="0.25">
      <c r="A76" s="1">
        <v>-9.5799315925167772E-2</v>
      </c>
      <c r="B76">
        <f t="shared" si="8"/>
        <v>9.1775089317301037E-3</v>
      </c>
      <c r="C76">
        <v>12</v>
      </c>
      <c r="D76">
        <f t="shared" si="9"/>
        <v>144</v>
      </c>
      <c r="E76">
        <v>7</v>
      </c>
      <c r="F76">
        <f t="shared" si="10"/>
        <v>49</v>
      </c>
      <c r="G76">
        <v>0</v>
      </c>
      <c r="H76">
        <f t="shared" si="11"/>
        <v>0</v>
      </c>
      <c r="I76">
        <f t="shared" si="12"/>
        <v>84</v>
      </c>
      <c r="J76">
        <f t="shared" si="13"/>
        <v>0</v>
      </c>
      <c r="K76">
        <f t="shared" si="14"/>
        <v>0</v>
      </c>
      <c r="L76">
        <v>1.4175551559074873</v>
      </c>
      <c r="M76">
        <f t="shared" si="15"/>
        <v>2.0094626200399004</v>
      </c>
      <c r="O76" t="s">
        <v>12</v>
      </c>
    </row>
    <row r="77" spans="1:20" x14ac:dyDescent="0.2">
      <c r="A77" s="1">
        <v>0.47761826921723105</v>
      </c>
      <c r="B77">
        <f t="shared" si="8"/>
        <v>0.22811921109006339</v>
      </c>
      <c r="C77">
        <v>13</v>
      </c>
      <c r="D77">
        <f t="shared" si="9"/>
        <v>169</v>
      </c>
      <c r="E77">
        <v>24</v>
      </c>
      <c r="F77">
        <f t="shared" si="10"/>
        <v>576</v>
      </c>
      <c r="G77">
        <v>19</v>
      </c>
      <c r="H77">
        <f t="shared" si="11"/>
        <v>361</v>
      </c>
      <c r="I77">
        <f t="shared" si="12"/>
        <v>312</v>
      </c>
      <c r="J77">
        <f t="shared" si="13"/>
        <v>4693</v>
      </c>
      <c r="K77">
        <f t="shared" si="14"/>
        <v>8664</v>
      </c>
      <c r="L77">
        <v>1.9989201309002527</v>
      </c>
      <c r="M77">
        <f t="shared" si="15"/>
        <v>3.9956816897182832</v>
      </c>
      <c r="O77" s="3"/>
      <c r="P77" s="3" t="s">
        <v>17</v>
      </c>
      <c r="Q77" s="3" t="s">
        <v>18</v>
      </c>
      <c r="R77" s="3" t="s">
        <v>19</v>
      </c>
      <c r="S77" s="3" t="s">
        <v>20</v>
      </c>
      <c r="T77" s="3" t="s">
        <v>21</v>
      </c>
    </row>
    <row r="78" spans="1:20" x14ac:dyDescent="0.2">
      <c r="A78" s="1">
        <v>-0.11780408545395793</v>
      </c>
      <c r="B78">
        <f t="shared" si="8"/>
        <v>1.3877802549643423E-2</v>
      </c>
      <c r="C78">
        <v>12</v>
      </c>
      <c r="D78">
        <f t="shared" si="9"/>
        <v>144</v>
      </c>
      <c r="E78">
        <v>28</v>
      </c>
      <c r="F78">
        <f t="shared" si="10"/>
        <v>784</v>
      </c>
      <c r="G78">
        <v>0</v>
      </c>
      <c r="H78">
        <f t="shared" si="11"/>
        <v>0</v>
      </c>
      <c r="I78">
        <f t="shared" si="12"/>
        <v>336</v>
      </c>
      <c r="J78">
        <f t="shared" si="13"/>
        <v>0</v>
      </c>
      <c r="K78">
        <f t="shared" si="14"/>
        <v>0</v>
      </c>
      <c r="L78">
        <v>1.5040984465738485</v>
      </c>
      <c r="M78">
        <f t="shared" si="15"/>
        <v>2.2623121369858641</v>
      </c>
      <c r="O78" s="1" t="s">
        <v>13</v>
      </c>
      <c r="P78" s="1">
        <v>2</v>
      </c>
      <c r="Q78" s="1">
        <v>0.74142249936734572</v>
      </c>
      <c r="R78" s="1">
        <v>0.37071124968367286</v>
      </c>
      <c r="S78" s="1">
        <v>3.3714652912481911</v>
      </c>
      <c r="T78" s="8">
        <v>3.5087283484034115E-2</v>
      </c>
    </row>
    <row r="79" spans="1:20" x14ac:dyDescent="0.2">
      <c r="A79" s="1">
        <v>-0.28761471656301252</v>
      </c>
      <c r="B79">
        <f t="shared" si="8"/>
        <v>8.2722225183622031E-2</v>
      </c>
      <c r="C79">
        <v>12</v>
      </c>
      <c r="D79">
        <f t="shared" si="9"/>
        <v>144</v>
      </c>
      <c r="E79">
        <v>2</v>
      </c>
      <c r="F79">
        <f t="shared" si="10"/>
        <v>4</v>
      </c>
      <c r="G79">
        <v>1</v>
      </c>
      <c r="H79">
        <f t="shared" si="11"/>
        <v>1</v>
      </c>
      <c r="I79">
        <f t="shared" si="12"/>
        <v>24</v>
      </c>
      <c r="J79">
        <f t="shared" si="13"/>
        <v>12</v>
      </c>
      <c r="K79">
        <f t="shared" si="14"/>
        <v>2</v>
      </c>
      <c r="L79">
        <v>1.4190168280541131</v>
      </c>
      <c r="M79">
        <f t="shared" si="15"/>
        <v>2.0136087583007565</v>
      </c>
      <c r="O79" s="1" t="s">
        <v>14</v>
      </c>
      <c r="P79" s="1">
        <v>523</v>
      </c>
      <c r="Q79" s="1">
        <v>57.506741679307488</v>
      </c>
      <c r="R79" s="1">
        <v>0.10995552902353248</v>
      </c>
      <c r="S79" s="1"/>
      <c r="T79" s="1"/>
    </row>
    <row r="80" spans="1:20" ht="13.5" thickBot="1" x14ac:dyDescent="0.25">
      <c r="A80" s="1">
        <v>0.38028414844546754</v>
      </c>
      <c r="B80">
        <f t="shared" si="8"/>
        <v>0.14461603355889438</v>
      </c>
      <c r="C80">
        <v>12</v>
      </c>
      <c r="D80">
        <f t="shared" si="9"/>
        <v>144</v>
      </c>
      <c r="E80">
        <v>19</v>
      </c>
      <c r="F80">
        <f t="shared" si="10"/>
        <v>361</v>
      </c>
      <c r="G80">
        <v>13</v>
      </c>
      <c r="H80">
        <f t="shared" si="11"/>
        <v>169</v>
      </c>
      <c r="I80">
        <f t="shared" si="12"/>
        <v>228</v>
      </c>
      <c r="J80">
        <f t="shared" si="13"/>
        <v>2028</v>
      </c>
      <c r="K80">
        <f t="shared" si="14"/>
        <v>3211</v>
      </c>
      <c r="L80">
        <v>1.7538822929236146</v>
      </c>
      <c r="M80">
        <f t="shared" si="15"/>
        <v>3.076103097430996</v>
      </c>
      <c r="O80" s="2" t="s">
        <v>15</v>
      </c>
      <c r="P80" s="2">
        <v>525</v>
      </c>
      <c r="Q80" s="2">
        <v>58.248164178674834</v>
      </c>
      <c r="R80" s="2"/>
      <c r="S80" s="2"/>
      <c r="T80" s="2"/>
    </row>
    <row r="81" spans="1:23" ht="13.5" thickBot="1" x14ac:dyDescent="0.25">
      <c r="A81" s="1">
        <v>-2.8742957949783765E-2</v>
      </c>
      <c r="B81">
        <f t="shared" si="8"/>
        <v>8.2615763170303775E-4</v>
      </c>
      <c r="C81">
        <v>18</v>
      </c>
      <c r="D81">
        <f t="shared" si="9"/>
        <v>324</v>
      </c>
      <c r="E81">
        <v>13</v>
      </c>
      <c r="F81">
        <f t="shared" si="10"/>
        <v>169</v>
      </c>
      <c r="G81">
        <v>0</v>
      </c>
      <c r="H81">
        <f t="shared" si="11"/>
        <v>0</v>
      </c>
      <c r="I81">
        <f t="shared" si="12"/>
        <v>234</v>
      </c>
      <c r="J81">
        <f t="shared" si="13"/>
        <v>0</v>
      </c>
      <c r="K81">
        <f t="shared" si="14"/>
        <v>0</v>
      </c>
      <c r="L81">
        <v>1.9944557343012768</v>
      </c>
      <c r="M81">
        <f t="shared" si="15"/>
        <v>3.9778536760872449</v>
      </c>
    </row>
    <row r="82" spans="1:23" x14ac:dyDescent="0.2">
      <c r="A82" s="1">
        <v>0.19045647892047946</v>
      </c>
      <c r="B82">
        <f t="shared" si="8"/>
        <v>3.6273670362787037E-2</v>
      </c>
      <c r="C82">
        <v>9</v>
      </c>
      <c r="D82">
        <f t="shared" si="9"/>
        <v>81</v>
      </c>
      <c r="E82">
        <v>22</v>
      </c>
      <c r="F82">
        <f t="shared" si="10"/>
        <v>484</v>
      </c>
      <c r="G82">
        <v>5</v>
      </c>
      <c r="H82">
        <f t="shared" si="11"/>
        <v>25</v>
      </c>
      <c r="I82">
        <f t="shared" si="12"/>
        <v>198</v>
      </c>
      <c r="J82">
        <f t="shared" si="13"/>
        <v>225</v>
      </c>
      <c r="K82">
        <f t="shared" si="14"/>
        <v>550</v>
      </c>
      <c r="L82">
        <v>1.3136209178557947</v>
      </c>
      <c r="M82">
        <f t="shared" si="15"/>
        <v>1.7255999158283006</v>
      </c>
      <c r="O82" s="3"/>
      <c r="P82" s="3" t="s">
        <v>22</v>
      </c>
      <c r="Q82" s="3" t="s">
        <v>10</v>
      </c>
      <c r="R82" s="3" t="s">
        <v>23</v>
      </c>
      <c r="S82" s="3" t="s">
        <v>24</v>
      </c>
      <c r="T82" s="3" t="s">
        <v>25</v>
      </c>
      <c r="U82" s="3" t="s">
        <v>26</v>
      </c>
      <c r="V82" s="3" t="s">
        <v>27</v>
      </c>
      <c r="W82" s="3" t="s">
        <v>28</v>
      </c>
    </row>
    <row r="83" spans="1:23" x14ac:dyDescent="0.2">
      <c r="A83" s="1">
        <v>-0.2543866668126562</v>
      </c>
      <c r="B83">
        <f t="shared" si="8"/>
        <v>6.4712576252053358E-2</v>
      </c>
      <c r="C83">
        <v>16</v>
      </c>
      <c r="D83">
        <f t="shared" si="9"/>
        <v>256</v>
      </c>
      <c r="E83">
        <v>3</v>
      </c>
      <c r="F83">
        <f t="shared" si="10"/>
        <v>9</v>
      </c>
      <c r="G83">
        <v>1</v>
      </c>
      <c r="H83">
        <f t="shared" si="11"/>
        <v>1</v>
      </c>
      <c r="I83">
        <f t="shared" si="12"/>
        <v>48</v>
      </c>
      <c r="J83">
        <f t="shared" si="13"/>
        <v>16</v>
      </c>
      <c r="K83">
        <f t="shared" si="14"/>
        <v>3</v>
      </c>
      <c r="L83">
        <v>1.7912538864119212</v>
      </c>
      <c r="M83">
        <f t="shared" si="15"/>
        <v>3.2085904855858116</v>
      </c>
      <c r="O83" s="1" t="s">
        <v>16</v>
      </c>
      <c r="P83" s="1">
        <v>0.32494343180057428</v>
      </c>
      <c r="Q83" s="1">
        <v>0.25938977425232401</v>
      </c>
      <c r="R83" s="1">
        <v>1.2527225976320959</v>
      </c>
      <c r="S83" s="1">
        <v>0.21086650896883818</v>
      </c>
      <c r="T83" s="1">
        <v>-0.18463042879036118</v>
      </c>
      <c r="U83" s="1">
        <v>0.83451729239150974</v>
      </c>
      <c r="V83" s="1">
        <v>-0.18463042879036118</v>
      </c>
      <c r="W83" s="1">
        <v>0.83451729239150974</v>
      </c>
    </row>
    <row r="84" spans="1:23" x14ac:dyDescent="0.2">
      <c r="A84" s="1">
        <v>-0.15642311703777834</v>
      </c>
      <c r="B84">
        <f t="shared" si="8"/>
        <v>2.4468191543814501E-2</v>
      </c>
      <c r="C84">
        <v>10</v>
      </c>
      <c r="D84">
        <f t="shared" si="9"/>
        <v>100</v>
      </c>
      <c r="E84">
        <v>4</v>
      </c>
      <c r="F84">
        <f t="shared" si="10"/>
        <v>16</v>
      </c>
      <c r="G84">
        <v>0</v>
      </c>
      <c r="H84">
        <f t="shared" si="11"/>
        <v>0</v>
      </c>
      <c r="I84">
        <f t="shared" si="12"/>
        <v>40</v>
      </c>
      <c r="J84">
        <f t="shared" si="13"/>
        <v>0</v>
      </c>
      <c r="K84">
        <f t="shared" si="14"/>
        <v>0</v>
      </c>
      <c r="L84">
        <v>1.2211338540302066</v>
      </c>
      <c r="M84">
        <f t="shared" si="15"/>
        <v>1.491167889458666</v>
      </c>
      <c r="O84" s="1" t="s">
        <v>73</v>
      </c>
      <c r="P84" s="1">
        <v>-0.27744576468887522</v>
      </c>
      <c r="Q84" s="1">
        <v>0.31158181861953488</v>
      </c>
      <c r="R84" s="1">
        <v>-0.89044272839185656</v>
      </c>
      <c r="S84" s="1">
        <v>0.37363763195568123</v>
      </c>
      <c r="T84" s="1">
        <v>-0.88955142946135024</v>
      </c>
      <c r="U84" s="1">
        <v>0.33465990008359975</v>
      </c>
      <c r="V84" s="1">
        <v>-0.88955142946135024</v>
      </c>
      <c r="W84" s="1">
        <v>0.33465990008359975</v>
      </c>
    </row>
    <row r="85" spans="1:23" ht="13.5" thickBot="1" x14ac:dyDescent="0.25">
      <c r="A85" s="1">
        <v>0.36972861630315235</v>
      </c>
      <c r="B85">
        <f t="shared" si="8"/>
        <v>0.13669924971344366</v>
      </c>
      <c r="C85">
        <v>12</v>
      </c>
      <c r="D85">
        <f t="shared" si="9"/>
        <v>144</v>
      </c>
      <c r="E85">
        <v>7</v>
      </c>
      <c r="F85">
        <f t="shared" si="10"/>
        <v>49</v>
      </c>
      <c r="G85">
        <v>5</v>
      </c>
      <c r="H85">
        <f t="shared" si="11"/>
        <v>25</v>
      </c>
      <c r="I85">
        <f t="shared" si="12"/>
        <v>84</v>
      </c>
      <c r="J85">
        <f t="shared" si="13"/>
        <v>300</v>
      </c>
      <c r="K85">
        <f t="shared" si="14"/>
        <v>175</v>
      </c>
      <c r="L85">
        <v>1.5278912436243799</v>
      </c>
      <c r="M85">
        <f t="shared" si="15"/>
        <v>2.3344516523440544</v>
      </c>
      <c r="O85" s="2" t="s">
        <v>74</v>
      </c>
      <c r="P85" s="2">
        <v>0.11684780408727524</v>
      </c>
      <c r="Q85" s="2">
        <v>9.282582128245763E-2</v>
      </c>
      <c r="R85" s="2">
        <v>1.258785567129233</v>
      </c>
      <c r="S85" s="2">
        <v>0.2086693766131715</v>
      </c>
      <c r="T85" s="2">
        <v>-6.5509469825199951E-2</v>
      </c>
      <c r="U85" s="2">
        <v>0.29920507799975044</v>
      </c>
      <c r="V85" s="2">
        <v>-6.5509469825199951E-2</v>
      </c>
      <c r="W85" s="2">
        <v>0.29920507799975044</v>
      </c>
    </row>
    <row r="86" spans="1:23" x14ac:dyDescent="0.2">
      <c r="A86" s="1">
        <v>-0.20480551341952569</v>
      </c>
      <c r="B86">
        <f t="shared" si="8"/>
        <v>4.1945298327035516E-2</v>
      </c>
      <c r="C86">
        <v>12</v>
      </c>
      <c r="D86">
        <f t="shared" si="9"/>
        <v>144</v>
      </c>
      <c r="E86">
        <v>6</v>
      </c>
      <c r="F86">
        <f t="shared" si="10"/>
        <v>36</v>
      </c>
      <c r="G86">
        <v>2</v>
      </c>
      <c r="H86">
        <f t="shared" si="11"/>
        <v>4</v>
      </c>
      <c r="I86">
        <f t="shared" si="12"/>
        <v>72</v>
      </c>
      <c r="J86">
        <f t="shared" si="13"/>
        <v>48</v>
      </c>
      <c r="K86">
        <f t="shared" si="14"/>
        <v>24</v>
      </c>
      <c r="L86">
        <v>1.4575684819148937</v>
      </c>
      <c r="M86">
        <f t="shared" si="15"/>
        <v>2.124505879471688</v>
      </c>
    </row>
    <row r="87" spans="1:23" x14ac:dyDescent="0.2">
      <c r="A87" s="1">
        <v>-0.3267562676351099</v>
      </c>
      <c r="B87">
        <f t="shared" si="8"/>
        <v>0.10676965843882757</v>
      </c>
      <c r="C87">
        <v>12</v>
      </c>
      <c r="D87">
        <f t="shared" si="9"/>
        <v>144</v>
      </c>
      <c r="E87">
        <v>13</v>
      </c>
      <c r="F87">
        <f t="shared" si="10"/>
        <v>169</v>
      </c>
      <c r="G87">
        <v>3</v>
      </c>
      <c r="H87">
        <f t="shared" si="11"/>
        <v>9</v>
      </c>
      <c r="I87">
        <f t="shared" si="12"/>
        <v>156</v>
      </c>
      <c r="J87">
        <f t="shared" si="13"/>
        <v>108</v>
      </c>
      <c r="K87">
        <f t="shared" si="14"/>
        <v>117</v>
      </c>
      <c r="L87">
        <v>1.508483463013726</v>
      </c>
      <c r="M87">
        <f t="shared" si="15"/>
        <v>2.2755223581858832</v>
      </c>
    </row>
    <row r="88" spans="1:23" x14ac:dyDescent="0.2">
      <c r="A88" s="1">
        <v>-0.26774792312129492</v>
      </c>
      <c r="B88">
        <f t="shared" si="8"/>
        <v>7.168895033576686E-2</v>
      </c>
      <c r="C88">
        <v>12</v>
      </c>
      <c r="D88">
        <f t="shared" si="9"/>
        <v>144</v>
      </c>
      <c r="E88">
        <v>14</v>
      </c>
      <c r="F88">
        <f t="shared" si="10"/>
        <v>196</v>
      </c>
      <c r="G88">
        <v>0</v>
      </c>
      <c r="H88">
        <f t="shared" si="11"/>
        <v>0</v>
      </c>
      <c r="I88">
        <f t="shared" si="12"/>
        <v>168</v>
      </c>
      <c r="J88">
        <f t="shared" si="13"/>
        <v>0</v>
      </c>
      <c r="K88">
        <f t="shared" si="14"/>
        <v>0</v>
      </c>
      <c r="L88">
        <v>1.4464029194629411</v>
      </c>
      <c r="M88">
        <f t="shared" si="15"/>
        <v>2.0920814054309194</v>
      </c>
    </row>
    <row r="89" spans="1:23" x14ac:dyDescent="0.2">
      <c r="A89" s="1">
        <v>0.54476975204338052</v>
      </c>
      <c r="B89">
        <f t="shared" si="8"/>
        <v>0.29677408274140626</v>
      </c>
      <c r="C89">
        <v>12</v>
      </c>
      <c r="D89">
        <f t="shared" si="9"/>
        <v>144</v>
      </c>
      <c r="E89">
        <v>14</v>
      </c>
      <c r="F89">
        <f t="shared" si="10"/>
        <v>196</v>
      </c>
      <c r="G89">
        <v>4</v>
      </c>
      <c r="H89">
        <f t="shared" si="11"/>
        <v>16</v>
      </c>
      <c r="I89">
        <f t="shared" si="12"/>
        <v>168</v>
      </c>
      <c r="J89">
        <f t="shared" si="13"/>
        <v>192</v>
      </c>
      <c r="K89">
        <f t="shared" si="14"/>
        <v>224</v>
      </c>
      <c r="L89">
        <v>1.5346717896364552</v>
      </c>
      <c r="M89">
        <f t="shared" si="15"/>
        <v>2.3552175019059605</v>
      </c>
    </row>
    <row r="90" spans="1:23" x14ac:dyDescent="0.2">
      <c r="A90" s="1">
        <v>0.57242242789531561</v>
      </c>
      <c r="B90">
        <f t="shared" si="8"/>
        <v>0.32766743595756781</v>
      </c>
      <c r="C90">
        <v>8</v>
      </c>
      <c r="D90">
        <f t="shared" si="9"/>
        <v>64</v>
      </c>
      <c r="E90">
        <v>40</v>
      </c>
      <c r="F90">
        <f t="shared" si="10"/>
        <v>1600</v>
      </c>
      <c r="G90">
        <v>24</v>
      </c>
      <c r="H90">
        <f t="shared" si="11"/>
        <v>576</v>
      </c>
      <c r="I90">
        <f t="shared" si="12"/>
        <v>320</v>
      </c>
      <c r="J90">
        <f t="shared" si="13"/>
        <v>4608</v>
      </c>
      <c r="K90">
        <f t="shared" si="14"/>
        <v>23040</v>
      </c>
      <c r="L90">
        <v>1.715049027288682</v>
      </c>
      <c r="M90">
        <f t="shared" si="15"/>
        <v>2.9413931660038544</v>
      </c>
    </row>
    <row r="91" spans="1:23" x14ac:dyDescent="0.2">
      <c r="A91" s="1">
        <v>0.42639290551372566</v>
      </c>
      <c r="B91">
        <f t="shared" si="8"/>
        <v>0.18181090987243698</v>
      </c>
      <c r="C91">
        <v>12</v>
      </c>
      <c r="D91">
        <f t="shared" si="9"/>
        <v>144</v>
      </c>
      <c r="E91">
        <v>11</v>
      </c>
      <c r="F91">
        <f t="shared" si="10"/>
        <v>121</v>
      </c>
      <c r="G91">
        <v>7</v>
      </c>
      <c r="H91">
        <f t="shared" si="11"/>
        <v>49</v>
      </c>
      <c r="I91">
        <f t="shared" si="12"/>
        <v>132</v>
      </c>
      <c r="J91">
        <f t="shared" si="13"/>
        <v>588</v>
      </c>
      <c r="K91">
        <f t="shared" si="14"/>
        <v>539</v>
      </c>
      <c r="L91">
        <v>1.588510115028539</v>
      </c>
      <c r="M91">
        <f t="shared" si="15"/>
        <v>2.5233643855479824</v>
      </c>
    </row>
    <row r="92" spans="1:23" x14ac:dyDescent="0.2">
      <c r="A92" s="1">
        <v>0.19783960669479472</v>
      </c>
      <c r="B92">
        <f t="shared" si="8"/>
        <v>3.9140509977151065E-2</v>
      </c>
      <c r="C92">
        <v>12</v>
      </c>
      <c r="D92">
        <f t="shared" si="9"/>
        <v>144</v>
      </c>
      <c r="E92">
        <v>14</v>
      </c>
      <c r="F92">
        <f t="shared" si="10"/>
        <v>196</v>
      </c>
      <c r="G92">
        <v>6</v>
      </c>
      <c r="H92">
        <f t="shared" si="11"/>
        <v>36</v>
      </c>
      <c r="I92">
        <f t="shared" si="12"/>
        <v>168</v>
      </c>
      <c r="J92">
        <f t="shared" si="13"/>
        <v>432</v>
      </c>
      <c r="K92">
        <f t="shared" si="14"/>
        <v>504</v>
      </c>
      <c r="L92">
        <v>1.5788062247232122</v>
      </c>
      <c r="M92">
        <f t="shared" si="15"/>
        <v>2.4926290952247618</v>
      </c>
    </row>
    <row r="93" spans="1:23" x14ac:dyDescent="0.2">
      <c r="A93" s="1">
        <v>-0.13352727188656566</v>
      </c>
      <c r="B93">
        <f t="shared" si="8"/>
        <v>1.7829532337468826E-2</v>
      </c>
      <c r="C93">
        <v>14</v>
      </c>
      <c r="D93">
        <f t="shared" si="9"/>
        <v>196</v>
      </c>
      <c r="E93">
        <v>40</v>
      </c>
      <c r="F93">
        <f t="shared" si="10"/>
        <v>1600</v>
      </c>
      <c r="G93">
        <v>39</v>
      </c>
      <c r="H93">
        <f t="shared" si="11"/>
        <v>1521</v>
      </c>
      <c r="I93">
        <f t="shared" si="12"/>
        <v>560</v>
      </c>
      <c r="J93">
        <f t="shared" si="13"/>
        <v>21294</v>
      </c>
      <c r="K93">
        <f t="shared" si="14"/>
        <v>60840</v>
      </c>
      <c r="L93">
        <v>2.5982312143570465</v>
      </c>
      <c r="M93">
        <f t="shared" si="15"/>
        <v>6.750805443259293</v>
      </c>
    </row>
    <row r="94" spans="1:23" x14ac:dyDescent="0.2">
      <c r="A94" s="1">
        <v>-0.29421621276327414</v>
      </c>
      <c r="B94">
        <f t="shared" si="8"/>
        <v>8.6563179852764197E-2</v>
      </c>
      <c r="C94">
        <v>12</v>
      </c>
      <c r="D94">
        <f t="shared" si="9"/>
        <v>144</v>
      </c>
      <c r="E94">
        <v>1</v>
      </c>
      <c r="F94">
        <f t="shared" si="10"/>
        <v>1</v>
      </c>
      <c r="G94">
        <v>0</v>
      </c>
      <c r="H94">
        <f t="shared" si="11"/>
        <v>0</v>
      </c>
      <c r="I94">
        <f t="shared" si="12"/>
        <v>12</v>
      </c>
      <c r="J94">
        <f t="shared" si="13"/>
        <v>0</v>
      </c>
      <c r="K94">
        <f t="shared" si="14"/>
        <v>0</v>
      </c>
      <c r="L94">
        <v>1.3928285014313839</v>
      </c>
      <c r="M94">
        <f t="shared" si="15"/>
        <v>1.9399712343995947</v>
      </c>
    </row>
    <row r="95" spans="1:23" x14ac:dyDescent="0.2">
      <c r="A95" s="1">
        <v>0.1737474736069351</v>
      </c>
      <c r="B95">
        <f t="shared" si="8"/>
        <v>3.018818458479261E-2</v>
      </c>
      <c r="C95">
        <v>12</v>
      </c>
      <c r="D95">
        <f t="shared" si="9"/>
        <v>144</v>
      </c>
      <c r="E95">
        <v>2</v>
      </c>
      <c r="F95">
        <f t="shared" si="10"/>
        <v>4</v>
      </c>
      <c r="G95">
        <v>0</v>
      </c>
      <c r="H95">
        <f t="shared" si="11"/>
        <v>0</v>
      </c>
      <c r="I95">
        <f t="shared" si="12"/>
        <v>24</v>
      </c>
      <c r="J95">
        <f t="shared" si="13"/>
        <v>0</v>
      </c>
      <c r="K95">
        <f t="shared" si="14"/>
        <v>0</v>
      </c>
      <c r="L95">
        <v>1.3969496105107346</v>
      </c>
      <c r="M95">
        <f t="shared" si="15"/>
        <v>1.9514682143060931</v>
      </c>
    </row>
    <row r="96" spans="1:23" x14ac:dyDescent="0.2">
      <c r="A96" s="1">
        <v>0.44454313068877727</v>
      </c>
      <c r="B96">
        <f t="shared" si="8"/>
        <v>0.19761859504257931</v>
      </c>
      <c r="C96">
        <v>12</v>
      </c>
      <c r="D96">
        <f t="shared" si="9"/>
        <v>144</v>
      </c>
      <c r="E96">
        <v>4</v>
      </c>
      <c r="F96">
        <f t="shared" si="10"/>
        <v>16</v>
      </c>
      <c r="G96">
        <v>1</v>
      </c>
      <c r="H96">
        <f t="shared" si="11"/>
        <v>1</v>
      </c>
      <c r="I96">
        <f t="shared" si="12"/>
        <v>48</v>
      </c>
      <c r="J96">
        <f t="shared" si="13"/>
        <v>12</v>
      </c>
      <c r="K96">
        <f t="shared" si="14"/>
        <v>4</v>
      </c>
      <c r="L96">
        <v>1.4272590462128141</v>
      </c>
      <c r="M96">
        <f t="shared" si="15"/>
        <v>2.0370683849963118</v>
      </c>
    </row>
    <row r="97" spans="1:13" x14ac:dyDescent="0.2">
      <c r="A97" s="1">
        <v>0.17330564067566168</v>
      </c>
      <c r="B97">
        <f t="shared" si="8"/>
        <v>3.0034845090001559E-2</v>
      </c>
      <c r="C97">
        <v>9</v>
      </c>
      <c r="D97">
        <f t="shared" si="9"/>
        <v>81</v>
      </c>
      <c r="E97">
        <v>19</v>
      </c>
      <c r="F97">
        <f t="shared" si="10"/>
        <v>361</v>
      </c>
      <c r="G97">
        <v>1</v>
      </c>
      <c r="H97">
        <f t="shared" si="11"/>
        <v>1</v>
      </c>
      <c r="I97">
        <f t="shared" si="12"/>
        <v>171</v>
      </c>
      <c r="J97">
        <f t="shared" si="13"/>
        <v>9</v>
      </c>
      <c r="K97">
        <f t="shared" si="14"/>
        <v>19</v>
      </c>
      <c r="L97">
        <v>1.2129887204442289</v>
      </c>
      <c r="M97">
        <f t="shared" si="15"/>
        <v>1.4713416359249276</v>
      </c>
    </row>
    <row r="98" spans="1:13" x14ac:dyDescent="0.2">
      <c r="A98" s="1">
        <v>-0.23209452025563015</v>
      </c>
      <c r="B98">
        <f t="shared" si="8"/>
        <v>5.3867866332691118E-2</v>
      </c>
      <c r="C98">
        <v>13</v>
      </c>
      <c r="D98">
        <f t="shared" si="9"/>
        <v>169</v>
      </c>
      <c r="E98">
        <v>1</v>
      </c>
      <c r="F98">
        <f t="shared" si="10"/>
        <v>1</v>
      </c>
      <c r="G98">
        <v>0</v>
      </c>
      <c r="H98">
        <f t="shared" si="11"/>
        <v>0</v>
      </c>
      <c r="I98">
        <f t="shared" si="12"/>
        <v>13</v>
      </c>
      <c r="J98">
        <f t="shared" si="13"/>
        <v>0</v>
      </c>
      <c r="K98">
        <f t="shared" si="14"/>
        <v>0</v>
      </c>
      <c r="L98">
        <v>1.4848574887509982</v>
      </c>
      <c r="M98">
        <f t="shared" si="15"/>
        <v>2.2048017618999207</v>
      </c>
    </row>
    <row r="99" spans="1:13" x14ac:dyDescent="0.2">
      <c r="A99" s="1">
        <v>0.56287803889289201</v>
      </c>
      <c r="B99">
        <f t="shared" si="8"/>
        <v>0.31683168666790806</v>
      </c>
      <c r="C99">
        <v>12</v>
      </c>
      <c r="D99">
        <f t="shared" si="9"/>
        <v>144</v>
      </c>
      <c r="E99">
        <v>34</v>
      </c>
      <c r="F99">
        <f t="shared" si="10"/>
        <v>1156</v>
      </c>
      <c r="G99">
        <v>22</v>
      </c>
      <c r="H99">
        <f t="shared" si="11"/>
        <v>484</v>
      </c>
      <c r="I99">
        <f t="shared" si="12"/>
        <v>408</v>
      </c>
      <c r="J99">
        <f t="shared" si="13"/>
        <v>5808</v>
      </c>
      <c r="K99">
        <f t="shared" si="14"/>
        <v>16456</v>
      </c>
      <c r="L99">
        <v>2.0143038870042793</v>
      </c>
      <c r="M99">
        <f t="shared" si="15"/>
        <v>4.0574201492005484</v>
      </c>
    </row>
    <row r="100" spans="1:13" x14ac:dyDescent="0.2">
      <c r="A100" s="1">
        <v>-0.19058636453844646</v>
      </c>
      <c r="B100">
        <f t="shared" si="8"/>
        <v>3.6323162347981601E-2</v>
      </c>
      <c r="C100">
        <v>14</v>
      </c>
      <c r="D100">
        <f t="shared" si="9"/>
        <v>196</v>
      </c>
      <c r="E100">
        <v>5</v>
      </c>
      <c r="F100">
        <f t="shared" si="10"/>
        <v>25</v>
      </c>
      <c r="G100">
        <v>2</v>
      </c>
      <c r="H100">
        <f t="shared" si="11"/>
        <v>4</v>
      </c>
      <c r="I100">
        <f t="shared" si="12"/>
        <v>70</v>
      </c>
      <c r="J100">
        <f t="shared" si="13"/>
        <v>56</v>
      </c>
      <c r="K100">
        <f t="shared" si="14"/>
        <v>20</v>
      </c>
      <c r="L100">
        <v>1.6375053474747718</v>
      </c>
      <c r="M100">
        <f t="shared" si="15"/>
        <v>2.6814237630084734</v>
      </c>
    </row>
    <row r="101" spans="1:13" x14ac:dyDescent="0.2">
      <c r="A101" s="1">
        <v>-0.14830775109471706</v>
      </c>
      <c r="B101">
        <f t="shared" si="8"/>
        <v>2.1995189034772548E-2</v>
      </c>
      <c r="C101">
        <v>12</v>
      </c>
      <c r="D101">
        <f t="shared" si="9"/>
        <v>144</v>
      </c>
      <c r="E101">
        <v>3</v>
      </c>
      <c r="F101">
        <f t="shared" si="10"/>
        <v>9</v>
      </c>
      <c r="G101">
        <v>0</v>
      </c>
      <c r="H101">
        <f t="shared" si="11"/>
        <v>0</v>
      </c>
      <c r="I101">
        <f t="shared" si="12"/>
        <v>36</v>
      </c>
      <c r="J101">
        <f t="shared" si="13"/>
        <v>0</v>
      </c>
      <c r="K101">
        <f t="shared" si="14"/>
        <v>0</v>
      </c>
      <c r="L101">
        <v>1.4010707195900851</v>
      </c>
      <c r="M101">
        <f t="shared" si="15"/>
        <v>1.9629991612926789</v>
      </c>
    </row>
    <row r="102" spans="1:13" x14ac:dyDescent="0.2">
      <c r="A102" s="1">
        <v>-0.18681865486457272</v>
      </c>
      <c r="B102">
        <f t="shared" si="8"/>
        <v>3.490120980540834E-2</v>
      </c>
      <c r="C102">
        <v>15</v>
      </c>
      <c r="D102">
        <f t="shared" si="9"/>
        <v>225</v>
      </c>
      <c r="E102">
        <v>6</v>
      </c>
      <c r="F102">
        <f t="shared" si="10"/>
        <v>36</v>
      </c>
      <c r="G102">
        <v>6</v>
      </c>
      <c r="H102">
        <f t="shared" si="11"/>
        <v>36</v>
      </c>
      <c r="I102">
        <f t="shared" si="12"/>
        <v>90</v>
      </c>
      <c r="J102">
        <f t="shared" si="13"/>
        <v>540</v>
      </c>
      <c r="K102">
        <f t="shared" si="14"/>
        <v>216</v>
      </c>
      <c r="L102">
        <v>1.821924314047251</v>
      </c>
      <c r="M102">
        <f t="shared" si="15"/>
        <v>3.3194082061165462</v>
      </c>
    </row>
    <row r="103" spans="1:13" x14ac:dyDescent="0.2">
      <c r="A103" s="1">
        <v>-0.12464707948062159</v>
      </c>
      <c r="B103">
        <f t="shared" si="8"/>
        <v>1.5536894423048396E-2</v>
      </c>
      <c r="C103">
        <v>12</v>
      </c>
      <c r="D103">
        <f t="shared" si="9"/>
        <v>144</v>
      </c>
      <c r="E103">
        <v>14</v>
      </c>
      <c r="F103">
        <f t="shared" si="10"/>
        <v>196</v>
      </c>
      <c r="G103">
        <v>0</v>
      </c>
      <c r="H103">
        <f t="shared" si="11"/>
        <v>0</v>
      </c>
      <c r="I103">
        <f t="shared" si="12"/>
        <v>168</v>
      </c>
      <c r="J103">
        <f t="shared" si="13"/>
        <v>0</v>
      </c>
      <c r="K103">
        <f t="shared" si="14"/>
        <v>0</v>
      </c>
      <c r="L103">
        <v>1.4464029194629411</v>
      </c>
      <c r="M103">
        <f t="shared" si="15"/>
        <v>2.0920814054309194</v>
      </c>
    </row>
    <row r="104" spans="1:13" x14ac:dyDescent="0.2">
      <c r="A104" s="1">
        <v>-0.29367542387357037</v>
      </c>
      <c r="B104">
        <f t="shared" si="8"/>
        <v>8.6245254587321227E-2</v>
      </c>
      <c r="C104">
        <v>12</v>
      </c>
      <c r="D104">
        <f t="shared" si="9"/>
        <v>144</v>
      </c>
      <c r="E104">
        <v>35</v>
      </c>
      <c r="F104">
        <f t="shared" si="10"/>
        <v>1225</v>
      </c>
      <c r="G104">
        <v>12</v>
      </c>
      <c r="H104">
        <f t="shared" si="11"/>
        <v>144</v>
      </c>
      <c r="I104">
        <f t="shared" si="12"/>
        <v>420</v>
      </c>
      <c r="J104">
        <f t="shared" si="13"/>
        <v>1728</v>
      </c>
      <c r="K104">
        <f t="shared" si="14"/>
        <v>5040</v>
      </c>
      <c r="L104">
        <v>1.7977528206498445</v>
      </c>
      <c r="M104">
        <f t="shared" si="15"/>
        <v>3.2319152041544723</v>
      </c>
    </row>
    <row r="105" spans="1:13" x14ac:dyDescent="0.2">
      <c r="A105" s="1">
        <v>0.52214271013601365</v>
      </c>
      <c r="B105">
        <f t="shared" si="8"/>
        <v>0.27263300974818117</v>
      </c>
      <c r="C105">
        <v>12</v>
      </c>
      <c r="D105">
        <f t="shared" si="9"/>
        <v>144</v>
      </c>
      <c r="E105">
        <v>8</v>
      </c>
      <c r="F105">
        <f t="shared" si="10"/>
        <v>64</v>
      </c>
      <c r="G105">
        <v>4</v>
      </c>
      <c r="H105">
        <f t="shared" si="11"/>
        <v>16</v>
      </c>
      <c r="I105">
        <f t="shared" si="12"/>
        <v>96</v>
      </c>
      <c r="J105">
        <f t="shared" si="13"/>
        <v>192</v>
      </c>
      <c r="K105">
        <f t="shared" si="14"/>
        <v>128</v>
      </c>
      <c r="L105">
        <v>1.5099451351603519</v>
      </c>
      <c r="M105">
        <f t="shared" si="15"/>
        <v>2.2799343111944133</v>
      </c>
    </row>
    <row r="106" spans="1:13" x14ac:dyDescent="0.2">
      <c r="A106" s="1">
        <v>0.95196654775184442</v>
      </c>
      <c r="B106">
        <f t="shared" si="8"/>
        <v>0.9062403080385647</v>
      </c>
      <c r="C106">
        <v>14</v>
      </c>
      <c r="D106">
        <f t="shared" si="9"/>
        <v>196</v>
      </c>
      <c r="E106">
        <v>7</v>
      </c>
      <c r="F106">
        <f t="shared" si="10"/>
        <v>49</v>
      </c>
      <c r="G106">
        <v>7</v>
      </c>
      <c r="H106">
        <f t="shared" si="11"/>
        <v>49</v>
      </c>
      <c r="I106">
        <f t="shared" si="12"/>
        <v>98</v>
      </c>
      <c r="J106">
        <f t="shared" si="13"/>
        <v>686</v>
      </c>
      <c r="K106">
        <f t="shared" si="14"/>
        <v>343</v>
      </c>
      <c r="L106">
        <v>1.7560836533503656</v>
      </c>
      <c r="M106">
        <f t="shared" si="15"/>
        <v>3.0838297975643671</v>
      </c>
    </row>
    <row r="107" spans="1:13" x14ac:dyDescent="0.2">
      <c r="A107" s="1">
        <v>0.14792044546026561</v>
      </c>
      <c r="B107">
        <f t="shared" si="8"/>
        <v>2.1880458185163414E-2</v>
      </c>
      <c r="C107">
        <v>15</v>
      </c>
      <c r="D107">
        <f t="shared" si="9"/>
        <v>225</v>
      </c>
      <c r="E107">
        <v>11</v>
      </c>
      <c r="F107">
        <f t="shared" si="10"/>
        <v>121</v>
      </c>
      <c r="G107">
        <v>3</v>
      </c>
      <c r="H107">
        <f t="shared" si="11"/>
        <v>9</v>
      </c>
      <c r="I107">
        <f t="shared" si="12"/>
        <v>165</v>
      </c>
      <c r="J107">
        <f t="shared" si="13"/>
        <v>135</v>
      </c>
      <c r="K107">
        <f t="shared" si="14"/>
        <v>99</v>
      </c>
      <c r="L107">
        <v>1.7763282068138682</v>
      </c>
      <c r="M107">
        <f t="shared" si="15"/>
        <v>3.1553418983225723</v>
      </c>
    </row>
    <row r="108" spans="1:13" x14ac:dyDescent="0.2">
      <c r="A108" s="1">
        <v>0.90087482175051248</v>
      </c>
      <c r="B108">
        <f t="shared" si="8"/>
        <v>0.81157544446401764</v>
      </c>
      <c r="C108">
        <v>12</v>
      </c>
      <c r="D108">
        <f t="shared" si="9"/>
        <v>144</v>
      </c>
      <c r="E108">
        <v>14</v>
      </c>
      <c r="F108">
        <f t="shared" si="10"/>
        <v>196</v>
      </c>
      <c r="G108">
        <v>11</v>
      </c>
      <c r="H108">
        <f t="shared" si="11"/>
        <v>121</v>
      </c>
      <c r="I108">
        <f t="shared" si="12"/>
        <v>168</v>
      </c>
      <c r="J108">
        <f t="shared" si="13"/>
        <v>1452</v>
      </c>
      <c r="K108">
        <f t="shared" si="14"/>
        <v>1694</v>
      </c>
      <c r="L108">
        <v>1.6891423124401048</v>
      </c>
      <c r="M108">
        <f t="shared" si="15"/>
        <v>2.8532017516755048</v>
      </c>
    </row>
    <row r="109" spans="1:13" x14ac:dyDescent="0.2">
      <c r="A109" s="1">
        <v>0.14400147436444466</v>
      </c>
      <c r="B109">
        <f t="shared" si="8"/>
        <v>2.0736424619133813E-2</v>
      </c>
      <c r="C109">
        <v>12</v>
      </c>
      <c r="D109">
        <f t="shared" si="9"/>
        <v>144</v>
      </c>
      <c r="E109">
        <v>35</v>
      </c>
      <c r="F109">
        <f t="shared" si="10"/>
        <v>1225</v>
      </c>
      <c r="G109">
        <v>10</v>
      </c>
      <c r="H109">
        <f t="shared" si="11"/>
        <v>100</v>
      </c>
      <c r="I109">
        <f t="shared" si="12"/>
        <v>420</v>
      </c>
      <c r="J109">
        <f t="shared" si="13"/>
        <v>1200</v>
      </c>
      <c r="K109">
        <f t="shared" si="14"/>
        <v>3500</v>
      </c>
      <c r="L109">
        <v>1.7536183855630876</v>
      </c>
      <c r="M109">
        <f t="shared" si="15"/>
        <v>3.0751774421848896</v>
      </c>
    </row>
    <row r="110" spans="1:13" x14ac:dyDescent="0.2">
      <c r="A110" s="1">
        <v>-0.65005910726272953</v>
      </c>
      <c r="B110">
        <f t="shared" si="8"/>
        <v>0.42257684293521691</v>
      </c>
      <c r="C110">
        <v>12</v>
      </c>
      <c r="D110">
        <f t="shared" si="9"/>
        <v>144</v>
      </c>
      <c r="E110">
        <v>46</v>
      </c>
      <c r="F110">
        <f t="shared" si="10"/>
        <v>2116</v>
      </c>
      <c r="G110">
        <v>0</v>
      </c>
      <c r="H110">
        <f t="shared" si="11"/>
        <v>0</v>
      </c>
      <c r="I110">
        <f t="shared" si="12"/>
        <v>552</v>
      </c>
      <c r="J110">
        <f t="shared" si="13"/>
        <v>0</v>
      </c>
      <c r="K110">
        <f t="shared" si="14"/>
        <v>0</v>
      </c>
      <c r="L110">
        <v>1.5782784100021583</v>
      </c>
      <c r="M110">
        <f t="shared" si="15"/>
        <v>2.4909627394789409</v>
      </c>
    </row>
    <row r="111" spans="1:13" x14ac:dyDescent="0.2">
      <c r="A111" s="1">
        <v>0.40468229317096704</v>
      </c>
      <c r="B111">
        <f t="shared" si="8"/>
        <v>0.16376775840611252</v>
      </c>
      <c r="C111">
        <v>17</v>
      </c>
      <c r="D111">
        <f t="shared" si="9"/>
        <v>289</v>
      </c>
      <c r="E111">
        <v>7</v>
      </c>
      <c r="F111">
        <f t="shared" si="10"/>
        <v>49</v>
      </c>
      <c r="G111">
        <v>0</v>
      </c>
      <c r="H111">
        <f t="shared" si="11"/>
        <v>0</v>
      </c>
      <c r="I111">
        <f t="shared" si="12"/>
        <v>119</v>
      </c>
      <c r="J111">
        <f t="shared" si="13"/>
        <v>0</v>
      </c>
      <c r="K111">
        <f t="shared" si="14"/>
        <v>0</v>
      </c>
      <c r="L111">
        <v>1.8777000925055594</v>
      </c>
      <c r="M111">
        <f t="shared" si="15"/>
        <v>3.5257576373953863</v>
      </c>
    </row>
    <row r="112" spans="1:13" x14ac:dyDescent="0.2">
      <c r="A112" s="1">
        <v>-0.53202217975946531</v>
      </c>
      <c r="B112">
        <f t="shared" si="8"/>
        <v>0.28304759975601279</v>
      </c>
      <c r="C112">
        <v>11</v>
      </c>
      <c r="D112">
        <f t="shared" si="9"/>
        <v>121</v>
      </c>
      <c r="E112">
        <v>45</v>
      </c>
      <c r="F112">
        <f t="shared" si="10"/>
        <v>2025</v>
      </c>
      <c r="G112">
        <v>12</v>
      </c>
      <c r="H112">
        <f t="shared" si="11"/>
        <v>144</v>
      </c>
      <c r="I112">
        <f t="shared" si="12"/>
        <v>495</v>
      </c>
      <c r="J112">
        <f t="shared" si="13"/>
        <v>1584</v>
      </c>
      <c r="K112">
        <f t="shared" si="14"/>
        <v>6480</v>
      </c>
      <c r="L112">
        <v>1.7469349241237357</v>
      </c>
      <c r="M112">
        <f t="shared" si="15"/>
        <v>3.0517816291232025</v>
      </c>
    </row>
    <row r="113" spans="1:13" x14ac:dyDescent="0.2">
      <c r="A113" s="1">
        <v>0.60600158654208292</v>
      </c>
      <c r="B113">
        <f t="shared" si="8"/>
        <v>0.36723792289152163</v>
      </c>
      <c r="C113">
        <v>18</v>
      </c>
      <c r="D113">
        <f t="shared" si="9"/>
        <v>324</v>
      </c>
      <c r="E113">
        <v>29</v>
      </c>
      <c r="F113">
        <f t="shared" si="10"/>
        <v>841</v>
      </c>
      <c r="G113">
        <v>25</v>
      </c>
      <c r="H113">
        <f t="shared" si="11"/>
        <v>625</v>
      </c>
      <c r="I113">
        <f t="shared" si="12"/>
        <v>522</v>
      </c>
      <c r="J113">
        <f t="shared" si="13"/>
        <v>11250</v>
      </c>
      <c r="K113">
        <f t="shared" si="14"/>
        <v>18125</v>
      </c>
      <c r="L113">
        <v>2.6120739181553487</v>
      </c>
      <c r="M113">
        <f t="shared" si="15"/>
        <v>6.8229301539074356</v>
      </c>
    </row>
    <row r="114" spans="1:13" x14ac:dyDescent="0.2">
      <c r="A114" s="1">
        <v>0.2067632541119564</v>
      </c>
      <c r="B114">
        <f t="shared" si="8"/>
        <v>4.2751043250965452E-2</v>
      </c>
      <c r="C114">
        <v>12</v>
      </c>
      <c r="D114">
        <f t="shared" si="9"/>
        <v>144</v>
      </c>
      <c r="E114">
        <v>6</v>
      </c>
      <c r="F114">
        <f t="shared" si="10"/>
        <v>36</v>
      </c>
      <c r="G114">
        <v>3</v>
      </c>
      <c r="H114">
        <f t="shared" si="11"/>
        <v>9</v>
      </c>
      <c r="I114">
        <f t="shared" si="12"/>
        <v>72</v>
      </c>
      <c r="J114">
        <f t="shared" si="13"/>
        <v>108</v>
      </c>
      <c r="K114">
        <f t="shared" si="14"/>
        <v>54</v>
      </c>
      <c r="L114">
        <v>1.4796356994582724</v>
      </c>
      <c r="M114">
        <f t="shared" si="15"/>
        <v>2.1893218031113713</v>
      </c>
    </row>
    <row r="115" spans="1:13" x14ac:dyDescent="0.2">
      <c r="A115" s="1">
        <v>0.17534477000198367</v>
      </c>
      <c r="B115">
        <f t="shared" si="8"/>
        <v>3.0745788367048554E-2</v>
      </c>
      <c r="C115">
        <v>14</v>
      </c>
      <c r="D115">
        <f t="shared" si="9"/>
        <v>196</v>
      </c>
      <c r="E115">
        <v>15</v>
      </c>
      <c r="F115">
        <f t="shared" si="10"/>
        <v>225</v>
      </c>
      <c r="G115">
        <v>0</v>
      </c>
      <c r="H115">
        <f t="shared" si="11"/>
        <v>0</v>
      </c>
      <c r="I115">
        <f t="shared" si="12"/>
        <v>210</v>
      </c>
      <c r="J115">
        <f t="shared" si="13"/>
        <v>0</v>
      </c>
      <c r="K115">
        <f t="shared" si="14"/>
        <v>0</v>
      </c>
      <c r="L115">
        <v>1.6345820031815204</v>
      </c>
      <c r="M115">
        <f t="shared" si="15"/>
        <v>2.6718583251249117</v>
      </c>
    </row>
    <row r="116" spans="1:13" x14ac:dyDescent="0.2">
      <c r="A116" s="1">
        <v>-0.62675292201456378</v>
      </c>
      <c r="B116">
        <f t="shared" si="8"/>
        <v>0.39281922525379387</v>
      </c>
      <c r="C116">
        <v>14</v>
      </c>
      <c r="D116">
        <f t="shared" si="9"/>
        <v>196</v>
      </c>
      <c r="E116">
        <v>33</v>
      </c>
      <c r="F116">
        <f t="shared" si="10"/>
        <v>1089</v>
      </c>
      <c r="G116">
        <v>16</v>
      </c>
      <c r="H116">
        <f t="shared" si="11"/>
        <v>256</v>
      </c>
      <c r="I116">
        <f t="shared" si="12"/>
        <v>462</v>
      </c>
      <c r="J116">
        <f t="shared" si="13"/>
        <v>3584</v>
      </c>
      <c r="K116">
        <f t="shared" si="14"/>
        <v>8448</v>
      </c>
      <c r="L116">
        <v>2.0618374473038865</v>
      </c>
      <c r="M116">
        <f t="shared" si="15"/>
        <v>4.251173659104607</v>
      </c>
    </row>
    <row r="117" spans="1:13" x14ac:dyDescent="0.2">
      <c r="A117" s="1">
        <v>5.5289786079256942E-2</v>
      </c>
      <c r="B117">
        <f t="shared" si="8"/>
        <v>3.0569604446899945E-3</v>
      </c>
      <c r="C117">
        <v>10</v>
      </c>
      <c r="D117">
        <f t="shared" si="9"/>
        <v>100</v>
      </c>
      <c r="E117">
        <v>15</v>
      </c>
      <c r="F117">
        <f t="shared" si="10"/>
        <v>225</v>
      </c>
      <c r="G117">
        <v>0</v>
      </c>
      <c r="H117">
        <f t="shared" si="11"/>
        <v>0</v>
      </c>
      <c r="I117">
        <f t="shared" si="12"/>
        <v>150</v>
      </c>
      <c r="J117">
        <f t="shared" si="13"/>
        <v>0</v>
      </c>
      <c r="K117">
        <f t="shared" si="14"/>
        <v>0</v>
      </c>
      <c r="L117">
        <v>1.2664660539030625</v>
      </c>
      <c r="M117">
        <f t="shared" si="15"/>
        <v>1.603936265688795</v>
      </c>
    </row>
    <row r="118" spans="1:13" x14ac:dyDescent="0.2">
      <c r="A118" s="1">
        <v>-0.34060794389264681</v>
      </c>
      <c r="B118">
        <f t="shared" si="8"/>
        <v>0.11601377144277644</v>
      </c>
      <c r="C118">
        <v>14</v>
      </c>
      <c r="D118">
        <f t="shared" si="9"/>
        <v>196</v>
      </c>
      <c r="E118">
        <v>5</v>
      </c>
      <c r="F118">
        <f t="shared" si="10"/>
        <v>25</v>
      </c>
      <c r="G118">
        <v>0</v>
      </c>
      <c r="H118">
        <f t="shared" si="11"/>
        <v>0</v>
      </c>
      <c r="I118">
        <f t="shared" si="12"/>
        <v>70</v>
      </c>
      <c r="J118">
        <f t="shared" si="13"/>
        <v>0</v>
      </c>
      <c r="K118">
        <f t="shared" si="14"/>
        <v>0</v>
      </c>
      <c r="L118">
        <v>1.5933709123880149</v>
      </c>
      <c r="M118">
        <f t="shared" si="15"/>
        <v>2.5388308644442148</v>
      </c>
    </row>
    <row r="119" spans="1:13" x14ac:dyDescent="0.2">
      <c r="A119" s="1">
        <v>-0.16970590934559482</v>
      </c>
      <c r="B119">
        <f t="shared" si="8"/>
        <v>2.8800095666815247E-2</v>
      </c>
      <c r="C119">
        <v>12</v>
      </c>
      <c r="D119">
        <f t="shared" si="9"/>
        <v>144</v>
      </c>
      <c r="E119">
        <v>7</v>
      </c>
      <c r="F119">
        <f t="shared" si="10"/>
        <v>49</v>
      </c>
      <c r="G119">
        <v>2</v>
      </c>
      <c r="H119">
        <f t="shared" si="11"/>
        <v>4</v>
      </c>
      <c r="I119">
        <f t="shared" si="12"/>
        <v>84</v>
      </c>
      <c r="J119">
        <f t="shared" si="13"/>
        <v>48</v>
      </c>
      <c r="K119">
        <f t="shared" si="14"/>
        <v>28</v>
      </c>
      <c r="L119">
        <v>1.4616895909942442</v>
      </c>
      <c r="M119">
        <f t="shared" si="15"/>
        <v>2.1365364604209209</v>
      </c>
    </row>
    <row r="120" spans="1:13" x14ac:dyDescent="0.2">
      <c r="A120" s="1">
        <v>-0.37658715959801836</v>
      </c>
      <c r="B120">
        <f t="shared" si="8"/>
        <v>0.14181788877410334</v>
      </c>
      <c r="C120">
        <v>15</v>
      </c>
      <c r="D120">
        <f t="shared" si="9"/>
        <v>225</v>
      </c>
      <c r="E120">
        <v>6</v>
      </c>
      <c r="F120">
        <f t="shared" si="10"/>
        <v>36</v>
      </c>
      <c r="G120">
        <v>1</v>
      </c>
      <c r="H120">
        <f t="shared" si="11"/>
        <v>1</v>
      </c>
      <c r="I120">
        <f t="shared" si="12"/>
        <v>90</v>
      </c>
      <c r="J120">
        <f t="shared" si="13"/>
        <v>15</v>
      </c>
      <c r="K120">
        <f t="shared" si="14"/>
        <v>6</v>
      </c>
      <c r="L120">
        <v>1.7115882263303583</v>
      </c>
      <c r="M120">
        <f t="shared" si="15"/>
        <v>2.9295342565127021</v>
      </c>
    </row>
    <row r="121" spans="1:13" x14ac:dyDescent="0.2">
      <c r="A121" s="1">
        <v>-0.32278236454457621</v>
      </c>
      <c r="B121">
        <f t="shared" si="8"/>
        <v>0.10418845486098768</v>
      </c>
      <c r="C121">
        <v>8</v>
      </c>
      <c r="D121">
        <f t="shared" si="9"/>
        <v>64</v>
      </c>
      <c r="E121">
        <v>33</v>
      </c>
      <c r="F121">
        <f t="shared" si="10"/>
        <v>1089</v>
      </c>
      <c r="G121">
        <v>12</v>
      </c>
      <c r="H121">
        <f t="shared" si="11"/>
        <v>144</v>
      </c>
      <c r="I121">
        <f t="shared" si="12"/>
        <v>264</v>
      </c>
      <c r="J121">
        <f t="shared" si="13"/>
        <v>1152</v>
      </c>
      <c r="K121">
        <f t="shared" si="14"/>
        <v>4752</v>
      </c>
      <c r="L121">
        <v>1.421394653212686</v>
      </c>
      <c r="M121">
        <f t="shared" si="15"/>
        <v>2.0203627601816119</v>
      </c>
    </row>
    <row r="122" spans="1:13" x14ac:dyDescent="0.2">
      <c r="A122" s="1">
        <v>-0.17769486489847042</v>
      </c>
      <c r="B122">
        <f t="shared" si="8"/>
        <v>3.1575465011285657E-2</v>
      </c>
      <c r="C122">
        <v>16</v>
      </c>
      <c r="D122">
        <f t="shared" si="9"/>
        <v>256</v>
      </c>
      <c r="E122">
        <v>2</v>
      </c>
      <c r="F122">
        <f t="shared" si="10"/>
        <v>4</v>
      </c>
      <c r="G122">
        <v>1</v>
      </c>
      <c r="H122">
        <f t="shared" si="11"/>
        <v>1</v>
      </c>
      <c r="I122">
        <f t="shared" si="12"/>
        <v>32</v>
      </c>
      <c r="J122">
        <f t="shared" si="13"/>
        <v>16</v>
      </c>
      <c r="K122">
        <f t="shared" si="14"/>
        <v>2</v>
      </c>
      <c r="L122">
        <v>1.7871327773325707</v>
      </c>
      <c r="M122">
        <f t="shared" si="15"/>
        <v>3.1938435638164275</v>
      </c>
    </row>
    <row r="123" spans="1:13" x14ac:dyDescent="0.2">
      <c r="A123" s="1">
        <v>-5.6692935210521656E-2</v>
      </c>
      <c r="B123">
        <f t="shared" si="8"/>
        <v>3.2140889027844062E-3</v>
      </c>
      <c r="C123">
        <v>14</v>
      </c>
      <c r="D123">
        <f t="shared" si="9"/>
        <v>196</v>
      </c>
      <c r="E123">
        <v>4</v>
      </c>
      <c r="F123">
        <f t="shared" si="10"/>
        <v>16</v>
      </c>
      <c r="G123">
        <v>0</v>
      </c>
      <c r="H123">
        <f t="shared" si="11"/>
        <v>0</v>
      </c>
      <c r="I123">
        <f t="shared" si="12"/>
        <v>56</v>
      </c>
      <c r="J123">
        <f t="shared" si="13"/>
        <v>0</v>
      </c>
      <c r="K123">
        <f t="shared" si="14"/>
        <v>0</v>
      </c>
      <c r="L123">
        <v>1.5892498033086644</v>
      </c>
      <c r="M123">
        <f t="shared" si="15"/>
        <v>2.5257149373166285</v>
      </c>
    </row>
    <row r="124" spans="1:13" x14ac:dyDescent="0.2">
      <c r="A124" s="1">
        <v>-0.57030317472211722</v>
      </c>
      <c r="B124">
        <f t="shared" si="8"/>
        <v>0.32524571109812578</v>
      </c>
      <c r="C124">
        <v>15</v>
      </c>
      <c r="D124">
        <f t="shared" si="9"/>
        <v>225</v>
      </c>
      <c r="E124">
        <v>1</v>
      </c>
      <c r="F124">
        <f t="shared" si="10"/>
        <v>1</v>
      </c>
      <c r="G124">
        <v>0</v>
      </c>
      <c r="H124">
        <f t="shared" si="11"/>
        <v>0</v>
      </c>
      <c r="I124">
        <f t="shared" si="12"/>
        <v>15</v>
      </c>
      <c r="J124">
        <f t="shared" si="13"/>
        <v>0</v>
      </c>
      <c r="K124">
        <f t="shared" si="14"/>
        <v>0</v>
      </c>
      <c r="L124">
        <v>1.668915463390227</v>
      </c>
      <c r="M124">
        <f t="shared" si="15"/>
        <v>2.785278823943016</v>
      </c>
    </row>
    <row r="125" spans="1:13" x14ac:dyDescent="0.2">
      <c r="A125" s="1">
        <v>-0.34506874584751834</v>
      </c>
      <c r="B125">
        <f t="shared" si="8"/>
        <v>0.11907243936077921</v>
      </c>
      <c r="C125">
        <v>12</v>
      </c>
      <c r="D125">
        <f t="shared" si="9"/>
        <v>144</v>
      </c>
      <c r="E125">
        <v>29</v>
      </c>
      <c r="F125">
        <f t="shared" si="10"/>
        <v>841</v>
      </c>
      <c r="G125">
        <v>0</v>
      </c>
      <c r="H125">
        <f t="shared" si="11"/>
        <v>0</v>
      </c>
      <c r="I125">
        <f t="shared" si="12"/>
        <v>348</v>
      </c>
      <c r="J125">
        <f t="shared" si="13"/>
        <v>0</v>
      </c>
      <c r="K125">
        <f t="shared" si="14"/>
        <v>0</v>
      </c>
      <c r="L125">
        <v>1.5082195556531992</v>
      </c>
      <c r="M125">
        <f t="shared" si="15"/>
        <v>2.2747262280547336</v>
      </c>
    </row>
    <row r="126" spans="1:13" x14ac:dyDescent="0.2">
      <c r="A126" s="1">
        <v>-0.7136044492515401</v>
      </c>
      <c r="B126">
        <f t="shared" si="8"/>
        <v>0.50923130999159383</v>
      </c>
      <c r="C126">
        <v>18</v>
      </c>
      <c r="D126">
        <f t="shared" si="9"/>
        <v>324</v>
      </c>
      <c r="E126">
        <v>17</v>
      </c>
      <c r="F126">
        <f t="shared" si="10"/>
        <v>289</v>
      </c>
      <c r="G126">
        <v>3</v>
      </c>
      <c r="H126">
        <f t="shared" si="11"/>
        <v>9</v>
      </c>
      <c r="I126">
        <f t="shared" si="12"/>
        <v>306</v>
      </c>
      <c r="J126">
        <f t="shared" si="13"/>
        <v>162</v>
      </c>
      <c r="K126">
        <f t="shared" si="14"/>
        <v>153</v>
      </c>
      <c r="L126">
        <v>2.0771418232488146</v>
      </c>
      <c r="M126">
        <f t="shared" si="15"/>
        <v>4.3145181538894093</v>
      </c>
    </row>
    <row r="127" spans="1:13" x14ac:dyDescent="0.2">
      <c r="A127" s="1">
        <v>-3.2109310360058041E-2</v>
      </c>
      <c r="B127">
        <f t="shared" si="8"/>
        <v>1.0310078117985305E-3</v>
      </c>
      <c r="C127">
        <v>16</v>
      </c>
      <c r="D127">
        <f t="shared" si="9"/>
        <v>256</v>
      </c>
      <c r="E127">
        <v>17</v>
      </c>
      <c r="F127">
        <f t="shared" si="10"/>
        <v>289</v>
      </c>
      <c r="G127">
        <v>3</v>
      </c>
      <c r="H127">
        <f t="shared" si="11"/>
        <v>9</v>
      </c>
      <c r="I127">
        <f t="shared" si="12"/>
        <v>272</v>
      </c>
      <c r="J127">
        <f t="shared" si="13"/>
        <v>144</v>
      </c>
      <c r="K127">
        <f t="shared" si="14"/>
        <v>153</v>
      </c>
      <c r="L127">
        <v>1.893083848609586</v>
      </c>
      <c r="M127">
        <f t="shared" si="15"/>
        <v>3.5837664578664818</v>
      </c>
    </row>
    <row r="128" spans="1:13" x14ac:dyDescent="0.2">
      <c r="A128" s="1">
        <v>0.28189410376036483</v>
      </c>
      <c r="B128">
        <f t="shared" si="8"/>
        <v>7.9464285734859336E-2</v>
      </c>
      <c r="C128">
        <v>10</v>
      </c>
      <c r="D128">
        <f t="shared" si="9"/>
        <v>100</v>
      </c>
      <c r="E128">
        <v>36</v>
      </c>
      <c r="F128">
        <f t="shared" si="10"/>
        <v>1296</v>
      </c>
      <c r="G128">
        <v>3</v>
      </c>
      <c r="H128">
        <f t="shared" si="11"/>
        <v>9</v>
      </c>
      <c r="I128">
        <f t="shared" si="12"/>
        <v>360</v>
      </c>
      <c r="J128">
        <f t="shared" si="13"/>
        <v>90</v>
      </c>
      <c r="K128">
        <f t="shared" si="14"/>
        <v>324</v>
      </c>
      <c r="L128">
        <v>1.4192109971995595</v>
      </c>
      <c r="M128">
        <f t="shared" si="15"/>
        <v>2.014159854572168</v>
      </c>
    </row>
    <row r="129" spans="1:13" x14ac:dyDescent="0.2">
      <c r="A129" s="1">
        <v>-1.4048972427266337</v>
      </c>
      <c r="B129">
        <f t="shared" si="8"/>
        <v>1.9737362626208981</v>
      </c>
      <c r="C129">
        <v>8</v>
      </c>
      <c r="D129">
        <f t="shared" si="9"/>
        <v>64</v>
      </c>
      <c r="E129">
        <v>31</v>
      </c>
      <c r="F129">
        <f t="shared" si="10"/>
        <v>961</v>
      </c>
      <c r="G129">
        <v>30</v>
      </c>
      <c r="H129">
        <f t="shared" si="11"/>
        <v>900</v>
      </c>
      <c r="I129">
        <f t="shared" si="12"/>
        <v>248</v>
      </c>
      <c r="J129">
        <f t="shared" si="13"/>
        <v>7200</v>
      </c>
      <c r="K129">
        <f t="shared" si="14"/>
        <v>27900</v>
      </c>
      <c r="L129">
        <v>1.8103623508347981</v>
      </c>
      <c r="M129">
        <f t="shared" si="15"/>
        <v>3.2774118413200966</v>
      </c>
    </row>
    <row r="130" spans="1:13" x14ac:dyDescent="0.2">
      <c r="A130" s="1">
        <v>-0.27885862463219557</v>
      </c>
      <c r="B130">
        <f t="shared" si="8"/>
        <v>7.7762132531759745E-2</v>
      </c>
      <c r="C130">
        <v>10</v>
      </c>
      <c r="D130">
        <f t="shared" si="9"/>
        <v>100</v>
      </c>
      <c r="E130">
        <v>23</v>
      </c>
      <c r="F130">
        <f t="shared" si="10"/>
        <v>529</v>
      </c>
      <c r="G130">
        <v>2</v>
      </c>
      <c r="H130">
        <f t="shared" si="11"/>
        <v>4</v>
      </c>
      <c r="I130">
        <f t="shared" si="12"/>
        <v>230</v>
      </c>
      <c r="J130">
        <f t="shared" si="13"/>
        <v>40</v>
      </c>
      <c r="K130">
        <f t="shared" si="14"/>
        <v>92</v>
      </c>
      <c r="L130">
        <v>1.3435693616246238</v>
      </c>
      <c r="M130">
        <f t="shared" si="15"/>
        <v>1.8051786294963992</v>
      </c>
    </row>
    <row r="131" spans="1:13" x14ac:dyDescent="0.2">
      <c r="A131" s="1">
        <v>0.23711787182674593</v>
      </c>
      <c r="B131">
        <f t="shared" ref="B131:B194" si="16">A131^2</f>
        <v>5.622488513964511E-2</v>
      </c>
      <c r="C131">
        <v>11</v>
      </c>
      <c r="D131">
        <f t="shared" ref="D131:D194" si="17">C131^2</f>
        <v>121</v>
      </c>
      <c r="E131">
        <v>13</v>
      </c>
      <c r="F131">
        <f t="shared" ref="F131:F194" si="18">E131^2</f>
        <v>169</v>
      </c>
      <c r="G131">
        <v>1</v>
      </c>
      <c r="H131">
        <f t="shared" ref="H131:H194" si="19">G131^2</f>
        <v>1</v>
      </c>
      <c r="I131">
        <f t="shared" ref="I131:I194" si="20">C131*E131</f>
        <v>143</v>
      </c>
      <c r="J131">
        <f t="shared" ref="J131:J194" si="21">C131*H131</f>
        <v>11</v>
      </c>
      <c r="K131">
        <f t="shared" ref="K131:K194" si="22">E131*H131</f>
        <v>13</v>
      </c>
      <c r="L131">
        <v>1.3723200406073544</v>
      </c>
      <c r="M131">
        <f t="shared" ref="M131:M194" si="23">L131^2</f>
        <v>1.8832622938525707</v>
      </c>
    </row>
    <row r="132" spans="1:13" x14ac:dyDescent="0.2">
      <c r="A132" s="1">
        <v>0.1688496504540109</v>
      </c>
      <c r="B132">
        <f t="shared" si="16"/>
        <v>2.8510204458441664E-2</v>
      </c>
      <c r="C132">
        <v>18</v>
      </c>
      <c r="D132">
        <f t="shared" si="17"/>
        <v>324</v>
      </c>
      <c r="E132">
        <v>3</v>
      </c>
      <c r="F132">
        <f t="shared" si="18"/>
        <v>9</v>
      </c>
      <c r="G132">
        <v>3</v>
      </c>
      <c r="H132">
        <f t="shared" si="19"/>
        <v>9</v>
      </c>
      <c r="I132">
        <f t="shared" si="20"/>
        <v>54</v>
      </c>
      <c r="J132">
        <f t="shared" si="21"/>
        <v>162</v>
      </c>
      <c r="K132">
        <f t="shared" si="22"/>
        <v>27</v>
      </c>
      <c r="L132">
        <v>2.0194462961379069</v>
      </c>
      <c r="M132">
        <f t="shared" si="23"/>
        <v>4.0781633429851105</v>
      </c>
    </row>
    <row r="133" spans="1:13" x14ac:dyDescent="0.2">
      <c r="A133" s="1">
        <v>-0.11717307806703436</v>
      </c>
      <c r="B133">
        <f t="shared" si="16"/>
        <v>1.372953022370333E-2</v>
      </c>
      <c r="C133">
        <v>15</v>
      </c>
      <c r="D133">
        <f t="shared" si="17"/>
        <v>225</v>
      </c>
      <c r="E133">
        <v>15</v>
      </c>
      <c r="F133">
        <f t="shared" si="18"/>
        <v>225</v>
      </c>
      <c r="G133">
        <v>0</v>
      </c>
      <c r="H133">
        <f t="shared" si="19"/>
        <v>0</v>
      </c>
      <c r="I133">
        <f t="shared" si="20"/>
        <v>225</v>
      </c>
      <c r="J133">
        <f t="shared" si="21"/>
        <v>0</v>
      </c>
      <c r="K133">
        <f t="shared" si="22"/>
        <v>0</v>
      </c>
      <c r="L133">
        <v>1.7266109905011346</v>
      </c>
      <c r="M133">
        <f t="shared" si="23"/>
        <v>2.9811855125193092</v>
      </c>
    </row>
    <row r="134" spans="1:13" x14ac:dyDescent="0.2">
      <c r="A134" s="1">
        <v>-0.35012685609423233</v>
      </c>
      <c r="B134">
        <f t="shared" si="16"/>
        <v>0.12258881535843127</v>
      </c>
      <c r="C134">
        <v>12</v>
      </c>
      <c r="D134">
        <f t="shared" si="17"/>
        <v>144</v>
      </c>
      <c r="E134">
        <v>48</v>
      </c>
      <c r="F134">
        <f t="shared" si="18"/>
        <v>2304</v>
      </c>
      <c r="G134">
        <v>1</v>
      </c>
      <c r="H134">
        <f t="shared" si="19"/>
        <v>1</v>
      </c>
      <c r="I134">
        <f t="shared" si="20"/>
        <v>576</v>
      </c>
      <c r="J134">
        <f t="shared" si="21"/>
        <v>12</v>
      </c>
      <c r="K134">
        <f t="shared" si="22"/>
        <v>48</v>
      </c>
      <c r="L134">
        <v>1.608587845704238</v>
      </c>
      <c r="M134">
        <f t="shared" si="23"/>
        <v>2.5875548573474014</v>
      </c>
    </row>
    <row r="135" spans="1:13" x14ac:dyDescent="0.2">
      <c r="A135" s="1">
        <v>-0.25669432251609403</v>
      </c>
      <c r="B135">
        <f t="shared" si="16"/>
        <v>6.5891975211996495E-2</v>
      </c>
      <c r="C135">
        <v>11</v>
      </c>
      <c r="D135">
        <f t="shared" si="17"/>
        <v>121</v>
      </c>
      <c r="E135">
        <v>6</v>
      </c>
      <c r="F135">
        <f t="shared" si="18"/>
        <v>36</v>
      </c>
      <c r="G135">
        <v>0</v>
      </c>
      <c r="H135">
        <f t="shared" si="19"/>
        <v>0</v>
      </c>
      <c r="I135">
        <f t="shared" si="20"/>
        <v>66</v>
      </c>
      <c r="J135">
        <f t="shared" si="21"/>
        <v>0</v>
      </c>
      <c r="K135">
        <f t="shared" si="22"/>
        <v>0</v>
      </c>
      <c r="L135">
        <v>1.3214050595085223</v>
      </c>
      <c r="M135">
        <f t="shared" si="23"/>
        <v>1.7461113312947212</v>
      </c>
    </row>
    <row r="136" spans="1:13" x14ac:dyDescent="0.2">
      <c r="A136" s="1">
        <v>6.591669547203427E-2</v>
      </c>
      <c r="B136">
        <f t="shared" si="16"/>
        <v>4.3450107419529035E-3</v>
      </c>
      <c r="C136">
        <v>12</v>
      </c>
      <c r="D136">
        <f t="shared" si="17"/>
        <v>144</v>
      </c>
      <c r="E136">
        <v>12</v>
      </c>
      <c r="F136">
        <f t="shared" si="18"/>
        <v>144</v>
      </c>
      <c r="G136">
        <v>0</v>
      </c>
      <c r="H136">
        <f t="shared" si="19"/>
        <v>0</v>
      </c>
      <c r="I136">
        <f t="shared" si="20"/>
        <v>144</v>
      </c>
      <c r="J136">
        <f t="shared" si="21"/>
        <v>0</v>
      </c>
      <c r="K136">
        <f t="shared" si="22"/>
        <v>0</v>
      </c>
      <c r="L136">
        <v>1.4381607013042399</v>
      </c>
      <c r="M136">
        <f t="shared" si="23"/>
        <v>2.0683062027759029</v>
      </c>
    </row>
    <row r="137" spans="1:13" x14ac:dyDescent="0.2">
      <c r="A137" s="1">
        <v>-0.59838272153245731</v>
      </c>
      <c r="B137">
        <f t="shared" si="16"/>
        <v>0.35806188142859036</v>
      </c>
      <c r="C137">
        <v>12</v>
      </c>
      <c r="D137">
        <f t="shared" si="17"/>
        <v>144</v>
      </c>
      <c r="E137">
        <v>5</v>
      </c>
      <c r="F137">
        <f t="shared" si="18"/>
        <v>25</v>
      </c>
      <c r="G137">
        <v>0</v>
      </c>
      <c r="H137">
        <f t="shared" si="19"/>
        <v>0</v>
      </c>
      <c r="I137">
        <f t="shared" si="20"/>
        <v>60</v>
      </c>
      <c r="J137">
        <f t="shared" si="21"/>
        <v>0</v>
      </c>
      <c r="K137">
        <f t="shared" si="22"/>
        <v>0</v>
      </c>
      <c r="L137">
        <v>1.4093129377487861</v>
      </c>
      <c r="M137">
        <f t="shared" si="23"/>
        <v>1.9861629565061139</v>
      </c>
    </row>
    <row r="138" spans="1:13" x14ac:dyDescent="0.2">
      <c r="A138" s="1">
        <v>-0.15196461478171486</v>
      </c>
      <c r="B138">
        <f t="shared" si="16"/>
        <v>2.309324414575499E-2</v>
      </c>
      <c r="C138">
        <v>14</v>
      </c>
      <c r="D138">
        <f t="shared" si="17"/>
        <v>196</v>
      </c>
      <c r="E138">
        <v>19</v>
      </c>
      <c r="F138">
        <f t="shared" si="18"/>
        <v>361</v>
      </c>
      <c r="G138">
        <v>5</v>
      </c>
      <c r="H138">
        <f t="shared" si="19"/>
        <v>25</v>
      </c>
      <c r="I138">
        <f t="shared" si="20"/>
        <v>266</v>
      </c>
      <c r="J138">
        <f t="shared" si="21"/>
        <v>350</v>
      </c>
      <c r="K138">
        <f t="shared" si="22"/>
        <v>475</v>
      </c>
      <c r="L138">
        <v>1.7614025272158151</v>
      </c>
      <c r="M138">
        <f t="shared" si="23"/>
        <v>3.1025388628822603</v>
      </c>
    </row>
    <row r="139" spans="1:13" x14ac:dyDescent="0.2">
      <c r="A139" s="1">
        <v>0.44247011701926442</v>
      </c>
      <c r="B139">
        <f t="shared" si="16"/>
        <v>0.19577980445504156</v>
      </c>
      <c r="C139">
        <v>16</v>
      </c>
      <c r="D139">
        <f t="shared" si="17"/>
        <v>256</v>
      </c>
      <c r="E139">
        <v>9</v>
      </c>
      <c r="F139">
        <f t="shared" si="18"/>
        <v>81</v>
      </c>
      <c r="G139">
        <v>3</v>
      </c>
      <c r="H139">
        <f t="shared" si="19"/>
        <v>9</v>
      </c>
      <c r="I139">
        <f t="shared" si="20"/>
        <v>144</v>
      </c>
      <c r="J139">
        <f t="shared" si="21"/>
        <v>144</v>
      </c>
      <c r="K139">
        <f t="shared" si="22"/>
        <v>81</v>
      </c>
      <c r="L139">
        <v>1.8601149759747815</v>
      </c>
      <c r="M139">
        <f t="shared" si="23"/>
        <v>3.4600277238456618</v>
      </c>
    </row>
    <row r="140" spans="1:13" x14ac:dyDescent="0.2">
      <c r="A140" s="1">
        <v>0.40574123866783829</v>
      </c>
      <c r="B140">
        <f t="shared" si="16"/>
        <v>0.16462595275571171</v>
      </c>
      <c r="C140">
        <v>2</v>
      </c>
      <c r="D140">
        <f t="shared" si="17"/>
        <v>4</v>
      </c>
      <c r="E140">
        <v>39</v>
      </c>
      <c r="F140">
        <f t="shared" si="18"/>
        <v>1521</v>
      </c>
      <c r="G140">
        <v>13</v>
      </c>
      <c r="H140">
        <f t="shared" si="19"/>
        <v>169</v>
      </c>
      <c r="I140">
        <f t="shared" si="20"/>
        <v>78</v>
      </c>
      <c r="J140">
        <f t="shared" si="21"/>
        <v>338</v>
      </c>
      <c r="K140">
        <f t="shared" si="22"/>
        <v>6591</v>
      </c>
      <c r="L140">
        <v>0.9160146013144812</v>
      </c>
      <c r="M140">
        <f t="shared" si="23"/>
        <v>0.83908274982132791</v>
      </c>
    </row>
    <row r="141" spans="1:13" x14ac:dyDescent="0.2">
      <c r="A141" s="1">
        <v>0.37168927880380487</v>
      </c>
      <c r="B141">
        <f t="shared" si="16"/>
        <v>0.13815291997769258</v>
      </c>
      <c r="C141">
        <v>14</v>
      </c>
      <c r="D141">
        <f t="shared" si="17"/>
        <v>196</v>
      </c>
      <c r="E141">
        <v>28</v>
      </c>
      <c r="F141">
        <f t="shared" si="18"/>
        <v>784</v>
      </c>
      <c r="G141">
        <v>11</v>
      </c>
      <c r="H141">
        <f t="shared" si="19"/>
        <v>121</v>
      </c>
      <c r="I141">
        <f t="shared" si="20"/>
        <v>392</v>
      </c>
      <c r="J141">
        <f t="shared" si="21"/>
        <v>1694</v>
      </c>
      <c r="K141">
        <f t="shared" si="22"/>
        <v>3388</v>
      </c>
      <c r="L141">
        <v>1.930895814190241</v>
      </c>
      <c r="M141">
        <f t="shared" si="23"/>
        <v>3.7283586452573938</v>
      </c>
    </row>
    <row r="142" spans="1:13" x14ac:dyDescent="0.2">
      <c r="A142" s="1">
        <v>0.10038625493938547</v>
      </c>
      <c r="B142">
        <f t="shared" si="16"/>
        <v>1.0077400180755293E-2</v>
      </c>
      <c r="C142">
        <v>16</v>
      </c>
      <c r="D142">
        <f t="shared" si="17"/>
        <v>256</v>
      </c>
      <c r="E142">
        <v>23</v>
      </c>
      <c r="F142">
        <f t="shared" si="18"/>
        <v>529</v>
      </c>
      <c r="G142">
        <v>20</v>
      </c>
      <c r="H142">
        <f t="shared" si="19"/>
        <v>400</v>
      </c>
      <c r="I142">
        <f t="shared" si="20"/>
        <v>368</v>
      </c>
      <c r="J142">
        <f t="shared" si="21"/>
        <v>6400</v>
      </c>
      <c r="K142">
        <f t="shared" si="22"/>
        <v>9200</v>
      </c>
      <c r="L142">
        <v>2.2929532013231242</v>
      </c>
      <c r="M142">
        <f t="shared" si="23"/>
        <v>5.2576343834579635</v>
      </c>
    </row>
    <row r="143" spans="1:13" x14ac:dyDescent="0.2">
      <c r="A143" s="1">
        <v>0.66991314896224141</v>
      </c>
      <c r="B143">
        <f t="shared" si="16"/>
        <v>0.44878362715250625</v>
      </c>
      <c r="C143">
        <v>12</v>
      </c>
      <c r="D143">
        <f t="shared" si="17"/>
        <v>144</v>
      </c>
      <c r="E143">
        <v>2</v>
      </c>
      <c r="F143">
        <f t="shared" si="18"/>
        <v>4</v>
      </c>
      <c r="G143">
        <v>0</v>
      </c>
      <c r="H143">
        <f t="shared" si="19"/>
        <v>0</v>
      </c>
      <c r="I143">
        <f t="shared" si="20"/>
        <v>24</v>
      </c>
      <c r="J143">
        <f t="shared" si="21"/>
        <v>0</v>
      </c>
      <c r="K143">
        <f t="shared" si="22"/>
        <v>0</v>
      </c>
      <c r="L143">
        <v>1.3969496105107346</v>
      </c>
      <c r="M143">
        <f t="shared" si="23"/>
        <v>1.9514682143060931</v>
      </c>
    </row>
    <row r="144" spans="1:13" x14ac:dyDescent="0.2">
      <c r="A144" s="1">
        <v>7.9217553511793826E-2</v>
      </c>
      <c r="B144">
        <f t="shared" si="16"/>
        <v>6.2754207843939182E-3</v>
      </c>
      <c r="C144">
        <v>12</v>
      </c>
      <c r="D144">
        <f t="shared" si="17"/>
        <v>144</v>
      </c>
      <c r="E144">
        <v>15</v>
      </c>
      <c r="F144">
        <f t="shared" si="18"/>
        <v>225</v>
      </c>
      <c r="G144">
        <v>1</v>
      </c>
      <c r="H144">
        <f t="shared" si="19"/>
        <v>1</v>
      </c>
      <c r="I144">
        <f t="shared" si="20"/>
        <v>180</v>
      </c>
      <c r="J144">
        <f t="shared" si="21"/>
        <v>12</v>
      </c>
      <c r="K144">
        <f t="shared" si="22"/>
        <v>15</v>
      </c>
      <c r="L144">
        <v>1.47259124608567</v>
      </c>
      <c r="M144">
        <f t="shared" si="23"/>
        <v>2.1685249780481466</v>
      </c>
    </row>
    <row r="145" spans="1:13" x14ac:dyDescent="0.2">
      <c r="A145" s="1">
        <v>0.2633888717717352</v>
      </c>
      <c r="B145">
        <f t="shared" si="16"/>
        <v>6.9373697773187568E-2</v>
      </c>
      <c r="C145">
        <v>13</v>
      </c>
      <c r="D145">
        <f t="shared" si="17"/>
        <v>169</v>
      </c>
      <c r="E145">
        <v>5</v>
      </c>
      <c r="F145">
        <f t="shared" si="18"/>
        <v>25</v>
      </c>
      <c r="G145">
        <v>0</v>
      </c>
      <c r="H145">
        <f t="shared" si="19"/>
        <v>0</v>
      </c>
      <c r="I145">
        <f t="shared" si="20"/>
        <v>65</v>
      </c>
      <c r="J145">
        <f t="shared" si="21"/>
        <v>0</v>
      </c>
      <c r="K145">
        <f t="shared" si="22"/>
        <v>0</v>
      </c>
      <c r="L145">
        <v>1.5013419250684004</v>
      </c>
      <c r="M145">
        <f t="shared" si="23"/>
        <v>2.2540275759680903</v>
      </c>
    </row>
    <row r="146" spans="1:13" x14ac:dyDescent="0.2">
      <c r="A146" s="1">
        <v>-0.16415698767454545</v>
      </c>
      <c r="B146">
        <f t="shared" si="16"/>
        <v>2.6947516602380869E-2</v>
      </c>
      <c r="C146">
        <v>12</v>
      </c>
      <c r="D146">
        <f t="shared" si="17"/>
        <v>144</v>
      </c>
      <c r="E146">
        <v>18</v>
      </c>
      <c r="F146">
        <f t="shared" si="18"/>
        <v>324</v>
      </c>
      <c r="G146">
        <v>2</v>
      </c>
      <c r="H146">
        <f t="shared" si="19"/>
        <v>4</v>
      </c>
      <c r="I146">
        <f t="shared" si="20"/>
        <v>216</v>
      </c>
      <c r="J146">
        <f t="shared" si="21"/>
        <v>48</v>
      </c>
      <c r="K146">
        <f t="shared" si="22"/>
        <v>72</v>
      </c>
      <c r="L146">
        <v>1.5070217908671002</v>
      </c>
      <c r="M146">
        <f t="shared" si="23"/>
        <v>2.2711146781482818</v>
      </c>
    </row>
    <row r="147" spans="1:13" x14ac:dyDescent="0.2">
      <c r="A147" s="1">
        <v>-0.55402019775065381</v>
      </c>
      <c r="B147">
        <f t="shared" si="16"/>
        <v>0.30693837951567354</v>
      </c>
      <c r="C147">
        <v>15</v>
      </c>
      <c r="D147">
        <f t="shared" si="17"/>
        <v>225</v>
      </c>
      <c r="E147">
        <v>2</v>
      </c>
      <c r="F147">
        <f t="shared" si="18"/>
        <v>4</v>
      </c>
      <c r="G147">
        <v>2</v>
      </c>
      <c r="H147">
        <f t="shared" si="19"/>
        <v>4</v>
      </c>
      <c r="I147">
        <f t="shared" si="20"/>
        <v>30</v>
      </c>
      <c r="J147">
        <f t="shared" si="21"/>
        <v>60</v>
      </c>
      <c r="K147">
        <f t="shared" si="22"/>
        <v>8</v>
      </c>
      <c r="L147">
        <v>1.7171710075563347</v>
      </c>
      <c r="M147">
        <f t="shared" si="23"/>
        <v>2.9486762691920374</v>
      </c>
    </row>
    <row r="148" spans="1:13" x14ac:dyDescent="0.2">
      <c r="A148" s="1">
        <v>-0.52386556439091081</v>
      </c>
      <c r="B148">
        <f t="shared" si="16"/>
        <v>0.27443512955460753</v>
      </c>
      <c r="C148">
        <v>10</v>
      </c>
      <c r="D148">
        <f t="shared" si="17"/>
        <v>100</v>
      </c>
      <c r="E148">
        <v>3</v>
      </c>
      <c r="F148">
        <f t="shared" si="18"/>
        <v>9</v>
      </c>
      <c r="G148">
        <v>0</v>
      </c>
      <c r="H148">
        <f t="shared" si="19"/>
        <v>0</v>
      </c>
      <c r="I148">
        <f t="shared" si="20"/>
        <v>30</v>
      </c>
      <c r="J148">
        <f t="shared" si="21"/>
        <v>0</v>
      </c>
      <c r="K148">
        <f t="shared" si="22"/>
        <v>0</v>
      </c>
      <c r="L148">
        <v>1.2170127449508561</v>
      </c>
      <c r="M148">
        <f t="shared" si="23"/>
        <v>1.4811200213728175</v>
      </c>
    </row>
    <row r="149" spans="1:13" x14ac:dyDescent="0.2">
      <c r="A149" s="1">
        <v>-0.10065324720914015</v>
      </c>
      <c r="B149">
        <f t="shared" si="16"/>
        <v>1.013107617374428E-2</v>
      </c>
      <c r="C149">
        <v>12</v>
      </c>
      <c r="D149">
        <f t="shared" si="17"/>
        <v>144</v>
      </c>
      <c r="E149">
        <v>31</v>
      </c>
      <c r="F149">
        <f t="shared" si="18"/>
        <v>961</v>
      </c>
      <c r="G149">
        <v>4</v>
      </c>
      <c r="H149">
        <f t="shared" si="19"/>
        <v>16</v>
      </c>
      <c r="I149">
        <f t="shared" si="20"/>
        <v>372</v>
      </c>
      <c r="J149">
        <f t="shared" si="21"/>
        <v>192</v>
      </c>
      <c r="K149">
        <f t="shared" si="22"/>
        <v>496</v>
      </c>
      <c r="L149">
        <v>1.6047306439854143</v>
      </c>
      <c r="M149">
        <f t="shared" si="23"/>
        <v>2.5751604397458427</v>
      </c>
    </row>
    <row r="150" spans="1:13" x14ac:dyDescent="0.2">
      <c r="A150" s="1">
        <v>0.49710382603340841</v>
      </c>
      <c r="B150">
        <f t="shared" si="16"/>
        <v>0.24711221385705318</v>
      </c>
      <c r="C150">
        <v>16</v>
      </c>
      <c r="D150">
        <f t="shared" si="17"/>
        <v>256</v>
      </c>
      <c r="E150">
        <v>20</v>
      </c>
      <c r="F150">
        <f t="shared" si="18"/>
        <v>400</v>
      </c>
      <c r="G150">
        <v>5</v>
      </c>
      <c r="H150">
        <f t="shared" si="19"/>
        <v>25</v>
      </c>
      <c r="I150">
        <f t="shared" si="20"/>
        <v>320</v>
      </c>
      <c r="J150">
        <f t="shared" si="21"/>
        <v>400</v>
      </c>
      <c r="K150">
        <f t="shared" si="22"/>
        <v>500</v>
      </c>
      <c r="L150">
        <v>1.9495816109343944</v>
      </c>
      <c r="M150">
        <f t="shared" si="23"/>
        <v>3.8008684576935483</v>
      </c>
    </row>
    <row r="151" spans="1:13" x14ac:dyDescent="0.2">
      <c r="A151" s="1">
        <v>-1.191056522486484</v>
      </c>
      <c r="B151">
        <f t="shared" si="16"/>
        <v>1.4186156397575962</v>
      </c>
      <c r="C151">
        <v>13</v>
      </c>
      <c r="D151">
        <f t="shared" si="17"/>
        <v>169</v>
      </c>
      <c r="E151">
        <v>34</v>
      </c>
      <c r="F151">
        <f t="shared" si="18"/>
        <v>1156</v>
      </c>
      <c r="G151">
        <v>15</v>
      </c>
      <c r="H151">
        <f t="shared" si="19"/>
        <v>225</v>
      </c>
      <c r="I151">
        <f t="shared" si="20"/>
        <v>442</v>
      </c>
      <c r="J151">
        <f t="shared" si="21"/>
        <v>2925</v>
      </c>
      <c r="K151">
        <f t="shared" si="22"/>
        <v>7650</v>
      </c>
      <c r="L151">
        <v>1.951862351520244</v>
      </c>
      <c r="M151">
        <f t="shared" si="23"/>
        <v>3.8097666392821368</v>
      </c>
    </row>
    <row r="152" spans="1:13" x14ac:dyDescent="0.2">
      <c r="A152" s="1">
        <v>-0.26612548810655945</v>
      </c>
      <c r="B152">
        <f t="shared" si="16"/>
        <v>7.082277541995452E-2</v>
      </c>
      <c r="C152">
        <v>9</v>
      </c>
      <c r="D152">
        <f t="shared" si="17"/>
        <v>81</v>
      </c>
      <c r="E152">
        <v>5</v>
      </c>
      <c r="F152">
        <f t="shared" si="18"/>
        <v>25</v>
      </c>
      <c r="G152">
        <v>0</v>
      </c>
      <c r="H152">
        <f t="shared" si="19"/>
        <v>0</v>
      </c>
      <c r="I152">
        <f t="shared" si="20"/>
        <v>45</v>
      </c>
      <c r="J152">
        <f t="shared" si="21"/>
        <v>0</v>
      </c>
      <c r="K152">
        <f t="shared" si="22"/>
        <v>0</v>
      </c>
      <c r="L152">
        <v>1.1332259757899428</v>
      </c>
      <c r="M152">
        <f t="shared" si="23"/>
        <v>1.2842011122050681</v>
      </c>
    </row>
    <row r="153" spans="1:13" x14ac:dyDescent="0.2">
      <c r="A153" s="1">
        <v>-0.11228375224256992</v>
      </c>
      <c r="B153">
        <f t="shared" si="16"/>
        <v>1.2607641017670826E-2</v>
      </c>
      <c r="C153">
        <v>12</v>
      </c>
      <c r="D153">
        <f t="shared" si="17"/>
        <v>144</v>
      </c>
      <c r="E153">
        <v>11</v>
      </c>
      <c r="F153">
        <f t="shared" si="18"/>
        <v>121</v>
      </c>
      <c r="G153">
        <v>0</v>
      </c>
      <c r="H153">
        <f t="shared" si="19"/>
        <v>0</v>
      </c>
      <c r="I153">
        <f t="shared" si="20"/>
        <v>132</v>
      </c>
      <c r="J153">
        <f t="shared" si="21"/>
        <v>0</v>
      </c>
      <c r="K153">
        <f t="shared" si="22"/>
        <v>0</v>
      </c>
      <c r="L153">
        <v>1.4340395922248894</v>
      </c>
      <c r="M153">
        <f t="shared" si="23"/>
        <v>2.0564695520685272</v>
      </c>
    </row>
    <row r="154" spans="1:13" x14ac:dyDescent="0.2">
      <c r="A154" s="1">
        <v>3.3685446527353724E-2</v>
      </c>
      <c r="B154">
        <f t="shared" si="16"/>
        <v>1.1347093077472071E-3</v>
      </c>
      <c r="C154">
        <v>13</v>
      </c>
      <c r="D154">
        <f t="shared" si="17"/>
        <v>169</v>
      </c>
      <c r="E154">
        <v>31</v>
      </c>
      <c r="F154">
        <f t="shared" si="18"/>
        <v>961</v>
      </c>
      <c r="G154">
        <v>3</v>
      </c>
      <c r="H154">
        <f t="shared" si="19"/>
        <v>9</v>
      </c>
      <c r="I154">
        <f t="shared" si="20"/>
        <v>403</v>
      </c>
      <c r="J154">
        <f t="shared" si="21"/>
        <v>117</v>
      </c>
      <c r="K154">
        <f t="shared" si="22"/>
        <v>279</v>
      </c>
      <c r="L154">
        <v>1.6746924137616501</v>
      </c>
      <c r="M154">
        <f t="shared" si="23"/>
        <v>2.8045946807108217</v>
      </c>
    </row>
    <row r="155" spans="1:13" x14ac:dyDescent="0.2">
      <c r="A155" s="1">
        <v>0.33978982419786097</v>
      </c>
      <c r="B155">
        <f t="shared" si="16"/>
        <v>0.11545712462841326</v>
      </c>
      <c r="C155">
        <v>12</v>
      </c>
      <c r="D155">
        <f t="shared" si="17"/>
        <v>144</v>
      </c>
      <c r="E155">
        <v>8</v>
      </c>
      <c r="F155">
        <f t="shared" si="18"/>
        <v>64</v>
      </c>
      <c r="G155">
        <v>5</v>
      </c>
      <c r="H155">
        <f t="shared" si="19"/>
        <v>25</v>
      </c>
      <c r="I155">
        <f t="shared" si="20"/>
        <v>96</v>
      </c>
      <c r="J155">
        <f t="shared" si="21"/>
        <v>300</v>
      </c>
      <c r="K155">
        <f t="shared" si="22"/>
        <v>200</v>
      </c>
      <c r="L155">
        <v>1.5320123527037304</v>
      </c>
      <c r="M155">
        <f t="shared" si="23"/>
        <v>2.3470618488368191</v>
      </c>
    </row>
    <row r="156" spans="1:13" x14ac:dyDescent="0.2">
      <c r="A156" s="1">
        <v>-0.309681934106391</v>
      </c>
      <c r="B156">
        <f t="shared" si="16"/>
        <v>9.5902900311875094E-2</v>
      </c>
      <c r="C156">
        <v>12</v>
      </c>
      <c r="D156">
        <f t="shared" si="17"/>
        <v>144</v>
      </c>
      <c r="E156">
        <v>2</v>
      </c>
      <c r="F156">
        <f t="shared" si="18"/>
        <v>4</v>
      </c>
      <c r="G156">
        <v>2</v>
      </c>
      <c r="H156">
        <f t="shared" si="19"/>
        <v>4</v>
      </c>
      <c r="I156">
        <f t="shared" si="20"/>
        <v>24</v>
      </c>
      <c r="J156">
        <f t="shared" si="21"/>
        <v>48</v>
      </c>
      <c r="K156">
        <f t="shared" si="22"/>
        <v>8</v>
      </c>
      <c r="L156">
        <v>1.4410840455974916</v>
      </c>
      <c r="M156">
        <f t="shared" si="23"/>
        <v>2.0767232264756332</v>
      </c>
    </row>
    <row r="157" spans="1:13" x14ac:dyDescent="0.2">
      <c r="A157" s="1">
        <v>0.54530367485758124</v>
      </c>
      <c r="B157">
        <f t="shared" si="16"/>
        <v>0.29735609781318267</v>
      </c>
      <c r="C157">
        <v>14</v>
      </c>
      <c r="D157">
        <f t="shared" si="17"/>
        <v>196</v>
      </c>
      <c r="E157">
        <v>18</v>
      </c>
      <c r="F157">
        <f t="shared" si="18"/>
        <v>324</v>
      </c>
      <c r="G157">
        <v>5</v>
      </c>
      <c r="H157">
        <f t="shared" si="19"/>
        <v>25</v>
      </c>
      <c r="I157">
        <f t="shared" si="20"/>
        <v>252</v>
      </c>
      <c r="J157">
        <f t="shared" si="21"/>
        <v>350</v>
      </c>
      <c r="K157">
        <f t="shared" si="22"/>
        <v>450</v>
      </c>
      <c r="L157">
        <v>1.7572814181364647</v>
      </c>
      <c r="M157">
        <f t="shared" si="23"/>
        <v>3.0880379825277045</v>
      </c>
    </row>
    <row r="158" spans="1:13" x14ac:dyDescent="0.2">
      <c r="A158" s="1">
        <v>0.12241813532922841</v>
      </c>
      <c r="B158">
        <f t="shared" si="16"/>
        <v>1.4986199857485279E-2</v>
      </c>
      <c r="C158">
        <v>16</v>
      </c>
      <c r="D158">
        <f t="shared" si="17"/>
        <v>256</v>
      </c>
      <c r="E158">
        <v>3</v>
      </c>
      <c r="F158">
        <f t="shared" si="18"/>
        <v>9</v>
      </c>
      <c r="G158">
        <v>0</v>
      </c>
      <c r="H158">
        <f t="shared" si="19"/>
        <v>0</v>
      </c>
      <c r="I158">
        <f t="shared" si="20"/>
        <v>48</v>
      </c>
      <c r="J158">
        <f t="shared" si="21"/>
        <v>0</v>
      </c>
      <c r="K158">
        <f t="shared" si="22"/>
        <v>0</v>
      </c>
      <c r="L158">
        <v>1.7691866688685427</v>
      </c>
      <c r="M158">
        <f t="shared" si="23"/>
        <v>3.1300214693021706</v>
      </c>
    </row>
    <row r="159" spans="1:13" x14ac:dyDescent="0.2">
      <c r="A159" s="1">
        <v>0.48926398903874624</v>
      </c>
      <c r="B159">
        <f t="shared" si="16"/>
        <v>0.2393792509701064</v>
      </c>
      <c r="C159">
        <v>16</v>
      </c>
      <c r="D159">
        <f t="shared" si="17"/>
        <v>256</v>
      </c>
      <c r="E159">
        <v>3</v>
      </c>
      <c r="F159">
        <f t="shared" si="18"/>
        <v>9</v>
      </c>
      <c r="G159">
        <v>2</v>
      </c>
      <c r="H159">
        <f t="shared" si="19"/>
        <v>4</v>
      </c>
      <c r="I159">
        <f t="shared" si="20"/>
        <v>48</v>
      </c>
      <c r="J159">
        <f t="shared" si="21"/>
        <v>64</v>
      </c>
      <c r="K159">
        <f t="shared" si="22"/>
        <v>12</v>
      </c>
      <c r="L159">
        <v>1.8133211039552997</v>
      </c>
      <c r="M159">
        <f t="shared" si="23"/>
        <v>3.2881334260496669</v>
      </c>
    </row>
    <row r="160" spans="1:13" x14ac:dyDescent="0.2">
      <c r="A160" s="1">
        <v>-0.31392455972026856</v>
      </c>
      <c r="B160">
        <f t="shared" si="16"/>
        <v>9.8548629195564466E-2</v>
      </c>
      <c r="C160">
        <v>9</v>
      </c>
      <c r="D160">
        <f t="shared" si="17"/>
        <v>81</v>
      </c>
      <c r="E160">
        <v>4</v>
      </c>
      <c r="F160">
        <f t="shared" si="18"/>
        <v>16</v>
      </c>
      <c r="G160">
        <v>1</v>
      </c>
      <c r="H160">
        <f t="shared" si="19"/>
        <v>1</v>
      </c>
      <c r="I160">
        <f t="shared" si="20"/>
        <v>36</v>
      </c>
      <c r="J160">
        <f t="shared" si="21"/>
        <v>9</v>
      </c>
      <c r="K160">
        <f t="shared" si="22"/>
        <v>4</v>
      </c>
      <c r="L160">
        <v>1.1511720842539708</v>
      </c>
      <c r="M160">
        <f t="shared" si="23"/>
        <v>1.3251971675656311</v>
      </c>
    </row>
    <row r="161" spans="1:13" x14ac:dyDescent="0.2">
      <c r="A161" s="1">
        <v>-0.11701597081538395</v>
      </c>
      <c r="B161">
        <f t="shared" si="16"/>
        <v>1.3692737425866788E-2</v>
      </c>
      <c r="C161">
        <v>18</v>
      </c>
      <c r="D161">
        <f t="shared" si="17"/>
        <v>324</v>
      </c>
      <c r="E161">
        <v>4</v>
      </c>
      <c r="F161">
        <f t="shared" si="18"/>
        <v>16</v>
      </c>
      <c r="G161">
        <v>4</v>
      </c>
      <c r="H161">
        <f t="shared" si="19"/>
        <v>16</v>
      </c>
      <c r="I161">
        <f t="shared" si="20"/>
        <v>72</v>
      </c>
      <c r="J161">
        <f t="shared" si="21"/>
        <v>288</v>
      </c>
      <c r="K161">
        <f t="shared" si="22"/>
        <v>64</v>
      </c>
      <c r="L161">
        <v>2.0456346227606361</v>
      </c>
      <c r="M161">
        <f t="shared" si="23"/>
        <v>4.1846210098370502</v>
      </c>
    </row>
    <row r="162" spans="1:13" x14ac:dyDescent="0.2">
      <c r="A162" s="1">
        <v>-0.16849381513700856</v>
      </c>
      <c r="B162">
        <f t="shared" si="16"/>
        <v>2.8390165739424416E-2</v>
      </c>
      <c r="C162">
        <v>10</v>
      </c>
      <c r="D162">
        <f t="shared" si="17"/>
        <v>100</v>
      </c>
      <c r="E162">
        <v>1</v>
      </c>
      <c r="F162">
        <f t="shared" si="18"/>
        <v>1</v>
      </c>
      <c r="G162">
        <v>0</v>
      </c>
      <c r="H162">
        <f t="shared" si="19"/>
        <v>0</v>
      </c>
      <c r="I162">
        <f t="shared" si="20"/>
        <v>10</v>
      </c>
      <c r="J162">
        <f t="shared" si="21"/>
        <v>0</v>
      </c>
      <c r="K162">
        <f t="shared" si="22"/>
        <v>0</v>
      </c>
      <c r="L162">
        <v>1.2087705267921549</v>
      </c>
      <c r="M162">
        <f t="shared" si="23"/>
        <v>1.4611261864413836</v>
      </c>
    </row>
    <row r="163" spans="1:13" x14ac:dyDescent="0.2">
      <c r="A163" s="1">
        <v>-6.7737522240093107E-2</v>
      </c>
      <c r="B163">
        <f t="shared" si="16"/>
        <v>4.5883719192271084E-3</v>
      </c>
      <c r="C163">
        <v>10</v>
      </c>
      <c r="D163">
        <f t="shared" si="17"/>
        <v>100</v>
      </c>
      <c r="E163">
        <v>1</v>
      </c>
      <c r="F163">
        <f t="shared" si="18"/>
        <v>1</v>
      </c>
      <c r="G163">
        <v>0</v>
      </c>
      <c r="H163">
        <f t="shared" si="19"/>
        <v>0</v>
      </c>
      <c r="I163">
        <f t="shared" si="20"/>
        <v>10</v>
      </c>
      <c r="J163">
        <f t="shared" si="21"/>
        <v>0</v>
      </c>
      <c r="K163">
        <f t="shared" si="22"/>
        <v>0</v>
      </c>
      <c r="L163">
        <v>1.2087705267921549</v>
      </c>
      <c r="M163">
        <f t="shared" si="23"/>
        <v>1.4611261864413836</v>
      </c>
    </row>
    <row r="164" spans="1:13" x14ac:dyDescent="0.2">
      <c r="A164" s="1">
        <v>0.37297802006948033</v>
      </c>
      <c r="B164">
        <f t="shared" si="16"/>
        <v>0.13911260345494966</v>
      </c>
      <c r="C164">
        <v>13</v>
      </c>
      <c r="D164">
        <f t="shared" si="17"/>
        <v>169</v>
      </c>
      <c r="E164">
        <v>28</v>
      </c>
      <c r="F164">
        <f t="shared" si="18"/>
        <v>784</v>
      </c>
      <c r="G164">
        <v>5</v>
      </c>
      <c r="H164">
        <f t="shared" si="19"/>
        <v>25</v>
      </c>
      <c r="I164">
        <f t="shared" si="20"/>
        <v>364</v>
      </c>
      <c r="J164">
        <f t="shared" si="21"/>
        <v>325</v>
      </c>
      <c r="K164">
        <f t="shared" si="22"/>
        <v>700</v>
      </c>
      <c r="L164">
        <v>1.7064635216103554</v>
      </c>
      <c r="M164">
        <f t="shared" si="23"/>
        <v>2.9120177505868159</v>
      </c>
    </row>
    <row r="165" spans="1:13" x14ac:dyDescent="0.2">
      <c r="A165" s="1">
        <v>-0.16659099247874898</v>
      </c>
      <c r="B165">
        <f t="shared" si="16"/>
        <v>2.7752558775054597E-2</v>
      </c>
      <c r="C165">
        <v>12</v>
      </c>
      <c r="D165">
        <f t="shared" si="17"/>
        <v>144</v>
      </c>
      <c r="E165">
        <v>47</v>
      </c>
      <c r="F165">
        <f t="shared" si="18"/>
        <v>2209</v>
      </c>
      <c r="G165">
        <v>4</v>
      </c>
      <c r="H165">
        <f t="shared" si="19"/>
        <v>16</v>
      </c>
      <c r="I165">
        <f t="shared" si="20"/>
        <v>564</v>
      </c>
      <c r="J165">
        <f t="shared" si="21"/>
        <v>192</v>
      </c>
      <c r="K165">
        <f t="shared" si="22"/>
        <v>752</v>
      </c>
      <c r="L165">
        <v>1.6706683892550231</v>
      </c>
      <c r="M165">
        <f t="shared" si="23"/>
        <v>2.7911328668559734</v>
      </c>
    </row>
    <row r="166" spans="1:13" x14ac:dyDescent="0.2">
      <c r="A166" s="1">
        <v>0.14103636909913275</v>
      </c>
      <c r="B166">
        <f t="shared" si="16"/>
        <v>1.9891257408666808E-2</v>
      </c>
      <c r="C166">
        <v>18</v>
      </c>
      <c r="D166">
        <f t="shared" si="17"/>
        <v>324</v>
      </c>
      <c r="E166">
        <v>13</v>
      </c>
      <c r="F166">
        <f t="shared" si="18"/>
        <v>169</v>
      </c>
      <c r="G166">
        <v>1</v>
      </c>
      <c r="H166">
        <f t="shared" si="19"/>
        <v>1</v>
      </c>
      <c r="I166">
        <f t="shared" si="20"/>
        <v>234</v>
      </c>
      <c r="J166">
        <f t="shared" si="21"/>
        <v>18</v>
      </c>
      <c r="K166">
        <f t="shared" si="22"/>
        <v>13</v>
      </c>
      <c r="L166">
        <v>2.0165229518446552</v>
      </c>
      <c r="M166">
        <f t="shared" si="23"/>
        <v>4.0663648153162821</v>
      </c>
    </row>
    <row r="167" spans="1:13" x14ac:dyDescent="0.2">
      <c r="A167" s="1">
        <v>-0.92823472253067474</v>
      </c>
      <c r="B167">
        <f t="shared" si="16"/>
        <v>0.86161970011159872</v>
      </c>
      <c r="C167">
        <v>13</v>
      </c>
      <c r="D167">
        <f t="shared" si="17"/>
        <v>169</v>
      </c>
      <c r="E167">
        <v>2</v>
      </c>
      <c r="F167">
        <f t="shared" si="18"/>
        <v>4</v>
      </c>
      <c r="G167">
        <v>6</v>
      </c>
      <c r="H167">
        <f t="shared" si="19"/>
        <v>36</v>
      </c>
      <c r="I167">
        <f t="shared" si="20"/>
        <v>26</v>
      </c>
      <c r="J167">
        <f t="shared" si="21"/>
        <v>468</v>
      </c>
      <c r="K167">
        <f t="shared" si="22"/>
        <v>72</v>
      </c>
      <c r="L167">
        <v>1.62138190309062</v>
      </c>
      <c r="M167">
        <f t="shared" si="23"/>
        <v>2.6288792756697608</v>
      </c>
    </row>
    <row r="168" spans="1:13" x14ac:dyDescent="0.2">
      <c r="A168" s="1">
        <v>-7.2510445201066531E-2</v>
      </c>
      <c r="B168">
        <f t="shared" si="16"/>
        <v>5.257764663256872E-3</v>
      </c>
      <c r="C168">
        <v>12</v>
      </c>
      <c r="D168">
        <f t="shared" si="17"/>
        <v>144</v>
      </c>
      <c r="E168">
        <v>48</v>
      </c>
      <c r="F168">
        <f t="shared" si="18"/>
        <v>2304</v>
      </c>
      <c r="G168">
        <v>2</v>
      </c>
      <c r="H168">
        <f t="shared" si="19"/>
        <v>4</v>
      </c>
      <c r="I168">
        <f t="shared" si="20"/>
        <v>576</v>
      </c>
      <c r="J168">
        <f t="shared" si="21"/>
        <v>48</v>
      </c>
      <c r="K168">
        <f t="shared" si="22"/>
        <v>192</v>
      </c>
      <c r="L168">
        <v>1.6306550632476164</v>
      </c>
      <c r="M168">
        <f t="shared" si="23"/>
        <v>2.6590359352950879</v>
      </c>
    </row>
    <row r="169" spans="1:13" x14ac:dyDescent="0.2">
      <c r="A169" s="1">
        <v>0.21678234188366652</v>
      </c>
      <c r="B169">
        <f t="shared" si="16"/>
        <v>4.6994583752566876E-2</v>
      </c>
      <c r="C169">
        <v>13</v>
      </c>
      <c r="D169">
        <f t="shared" si="17"/>
        <v>169</v>
      </c>
      <c r="E169">
        <v>6</v>
      </c>
      <c r="F169">
        <f t="shared" si="18"/>
        <v>36</v>
      </c>
      <c r="G169">
        <v>5</v>
      </c>
      <c r="H169">
        <f t="shared" si="19"/>
        <v>25</v>
      </c>
      <c r="I169">
        <f t="shared" si="20"/>
        <v>78</v>
      </c>
      <c r="J169">
        <f t="shared" si="21"/>
        <v>325</v>
      </c>
      <c r="K169">
        <f t="shared" si="22"/>
        <v>150</v>
      </c>
      <c r="L169">
        <v>1.6157991218646437</v>
      </c>
      <c r="M169">
        <f t="shared" si="23"/>
        <v>2.6108068022185535</v>
      </c>
    </row>
    <row r="170" spans="1:13" x14ac:dyDescent="0.2">
      <c r="A170" s="1">
        <v>0.27805421692160293</v>
      </c>
      <c r="B170">
        <f t="shared" si="16"/>
        <v>7.731414754788582E-2</v>
      </c>
      <c r="C170">
        <v>13</v>
      </c>
      <c r="D170">
        <f t="shared" si="17"/>
        <v>169</v>
      </c>
      <c r="E170">
        <v>8</v>
      </c>
      <c r="F170">
        <f t="shared" si="18"/>
        <v>64</v>
      </c>
      <c r="G170">
        <v>0</v>
      </c>
      <c r="H170">
        <f t="shared" si="19"/>
        <v>0</v>
      </c>
      <c r="I170">
        <f t="shared" si="20"/>
        <v>104</v>
      </c>
      <c r="J170">
        <f t="shared" si="21"/>
        <v>0</v>
      </c>
      <c r="K170">
        <f t="shared" si="22"/>
        <v>0</v>
      </c>
      <c r="L170">
        <v>1.513705252306452</v>
      </c>
      <c r="M170">
        <f t="shared" si="23"/>
        <v>2.2913035908601396</v>
      </c>
    </row>
    <row r="171" spans="1:13" x14ac:dyDescent="0.2">
      <c r="A171" s="1">
        <v>0.68589228901113763</v>
      </c>
      <c r="B171">
        <f t="shared" si="16"/>
        <v>0.47044823212493797</v>
      </c>
      <c r="C171">
        <v>13</v>
      </c>
      <c r="D171">
        <f t="shared" si="17"/>
        <v>169</v>
      </c>
      <c r="E171">
        <v>25</v>
      </c>
      <c r="F171">
        <f t="shared" si="18"/>
        <v>625</v>
      </c>
      <c r="G171">
        <v>21</v>
      </c>
      <c r="H171">
        <f t="shared" si="19"/>
        <v>441</v>
      </c>
      <c r="I171">
        <f t="shared" si="20"/>
        <v>325</v>
      </c>
      <c r="J171">
        <f t="shared" si="21"/>
        <v>5733</v>
      </c>
      <c r="K171">
        <f t="shared" si="22"/>
        <v>11025</v>
      </c>
      <c r="L171">
        <v>2.0471756750663603</v>
      </c>
      <c r="M171">
        <f t="shared" si="23"/>
        <v>4.1909282445834082</v>
      </c>
    </row>
    <row r="172" spans="1:13" x14ac:dyDescent="0.2">
      <c r="A172" s="1">
        <v>0.53072446947558571</v>
      </c>
      <c r="B172">
        <f t="shared" si="16"/>
        <v>0.28166846250014194</v>
      </c>
      <c r="C172">
        <v>18</v>
      </c>
      <c r="D172">
        <f t="shared" si="17"/>
        <v>324</v>
      </c>
      <c r="E172">
        <v>13</v>
      </c>
      <c r="F172">
        <f t="shared" si="18"/>
        <v>169</v>
      </c>
      <c r="G172">
        <v>7</v>
      </c>
      <c r="H172">
        <f t="shared" si="19"/>
        <v>49</v>
      </c>
      <c r="I172">
        <f t="shared" si="20"/>
        <v>234</v>
      </c>
      <c r="J172">
        <f t="shared" si="21"/>
        <v>882</v>
      </c>
      <c r="K172">
        <f t="shared" si="22"/>
        <v>637</v>
      </c>
      <c r="L172">
        <v>2.1489262571049266</v>
      </c>
      <c r="M172">
        <f t="shared" si="23"/>
        <v>4.6178840584749894</v>
      </c>
    </row>
    <row r="173" spans="1:13" x14ac:dyDescent="0.2">
      <c r="A173" s="1">
        <v>1.0819851617780394</v>
      </c>
      <c r="B173">
        <f t="shared" si="16"/>
        <v>1.17069189030785</v>
      </c>
      <c r="C173">
        <v>12</v>
      </c>
      <c r="D173">
        <f t="shared" si="17"/>
        <v>144</v>
      </c>
      <c r="E173">
        <v>8</v>
      </c>
      <c r="F173">
        <f t="shared" si="18"/>
        <v>64</v>
      </c>
      <c r="G173">
        <v>1</v>
      </c>
      <c r="H173">
        <f t="shared" si="19"/>
        <v>1</v>
      </c>
      <c r="I173">
        <f t="shared" si="20"/>
        <v>96</v>
      </c>
      <c r="J173">
        <f t="shared" si="21"/>
        <v>12</v>
      </c>
      <c r="K173">
        <f t="shared" si="22"/>
        <v>8</v>
      </c>
      <c r="L173">
        <v>1.4437434825302162</v>
      </c>
      <c r="M173">
        <f t="shared" si="23"/>
        <v>2.0843952433484767</v>
      </c>
    </row>
    <row r="174" spans="1:13" x14ac:dyDescent="0.2">
      <c r="A174" s="1">
        <v>-2.9452563689946532E-2</v>
      </c>
      <c r="B174">
        <f t="shared" si="16"/>
        <v>8.674535079103568E-4</v>
      </c>
      <c r="C174">
        <v>12</v>
      </c>
      <c r="D174">
        <f t="shared" si="17"/>
        <v>144</v>
      </c>
      <c r="E174">
        <v>19</v>
      </c>
      <c r="F174">
        <f t="shared" si="18"/>
        <v>361</v>
      </c>
      <c r="G174">
        <v>10</v>
      </c>
      <c r="H174">
        <f t="shared" si="19"/>
        <v>100</v>
      </c>
      <c r="I174">
        <f t="shared" si="20"/>
        <v>228</v>
      </c>
      <c r="J174">
        <f t="shared" si="21"/>
        <v>1200</v>
      </c>
      <c r="K174">
        <f t="shared" si="22"/>
        <v>1900</v>
      </c>
      <c r="L174">
        <v>1.687680640293479</v>
      </c>
      <c r="M174">
        <f t="shared" si="23"/>
        <v>2.8482659436214073</v>
      </c>
    </row>
    <row r="175" spans="1:13" x14ac:dyDescent="0.2">
      <c r="A175" s="1">
        <v>-0.79839919137214421</v>
      </c>
      <c r="B175">
        <f t="shared" si="16"/>
        <v>0.63744126878369378</v>
      </c>
      <c r="C175">
        <v>13</v>
      </c>
      <c r="D175">
        <f t="shared" si="17"/>
        <v>169</v>
      </c>
      <c r="E175">
        <v>1</v>
      </c>
      <c r="F175">
        <f t="shared" si="18"/>
        <v>1</v>
      </c>
      <c r="G175">
        <v>4</v>
      </c>
      <c r="H175">
        <f t="shared" si="19"/>
        <v>16</v>
      </c>
      <c r="I175">
        <f t="shared" si="20"/>
        <v>13</v>
      </c>
      <c r="J175">
        <f t="shared" si="21"/>
        <v>208</v>
      </c>
      <c r="K175">
        <f t="shared" si="22"/>
        <v>16</v>
      </c>
      <c r="L175">
        <v>1.5731263589245124</v>
      </c>
      <c r="M175">
        <f t="shared" si="23"/>
        <v>2.4747265411430939</v>
      </c>
    </row>
    <row r="176" spans="1:13" x14ac:dyDescent="0.2">
      <c r="A176" s="1">
        <v>0.28946160587049374</v>
      </c>
      <c r="B176">
        <f t="shared" si="16"/>
        <v>8.3788021273125055E-2</v>
      </c>
      <c r="C176">
        <v>12</v>
      </c>
      <c r="D176">
        <f t="shared" si="17"/>
        <v>144</v>
      </c>
      <c r="E176">
        <v>43</v>
      </c>
      <c r="F176">
        <f t="shared" si="18"/>
        <v>1849</v>
      </c>
      <c r="G176">
        <v>5</v>
      </c>
      <c r="H176">
        <f t="shared" si="19"/>
        <v>25</v>
      </c>
      <c r="I176">
        <f t="shared" si="20"/>
        <v>516</v>
      </c>
      <c r="J176">
        <f t="shared" si="21"/>
        <v>300</v>
      </c>
      <c r="K176">
        <f t="shared" si="22"/>
        <v>1075</v>
      </c>
      <c r="L176">
        <v>1.6762511704809993</v>
      </c>
      <c r="M176">
        <f t="shared" si="23"/>
        <v>2.8098179865389201</v>
      </c>
    </row>
    <row r="177" spans="1:13" x14ac:dyDescent="0.2">
      <c r="A177" s="1">
        <v>0.16215648400098748</v>
      </c>
      <c r="B177">
        <f t="shared" si="16"/>
        <v>2.6294725303562506E-2</v>
      </c>
      <c r="C177">
        <v>12</v>
      </c>
      <c r="D177">
        <f t="shared" si="17"/>
        <v>144</v>
      </c>
      <c r="E177">
        <v>19</v>
      </c>
      <c r="F177">
        <f t="shared" si="18"/>
        <v>361</v>
      </c>
      <c r="G177">
        <v>9</v>
      </c>
      <c r="H177">
        <f t="shared" si="19"/>
        <v>81</v>
      </c>
      <c r="I177">
        <f t="shared" si="20"/>
        <v>228</v>
      </c>
      <c r="J177">
        <f t="shared" si="21"/>
        <v>972</v>
      </c>
      <c r="K177">
        <f t="shared" si="22"/>
        <v>1539</v>
      </c>
      <c r="L177">
        <v>1.6656134227501005</v>
      </c>
      <c r="M177">
        <f t="shared" si="23"/>
        <v>2.7742680740453052</v>
      </c>
    </row>
    <row r="178" spans="1:13" x14ac:dyDescent="0.2">
      <c r="A178" s="1">
        <v>0.65284889739443752</v>
      </c>
      <c r="B178">
        <f t="shared" si="16"/>
        <v>0.4262116828291328</v>
      </c>
      <c r="C178">
        <v>12</v>
      </c>
      <c r="D178">
        <f t="shared" si="17"/>
        <v>144</v>
      </c>
      <c r="E178">
        <v>11</v>
      </c>
      <c r="F178">
        <f t="shared" si="18"/>
        <v>121</v>
      </c>
      <c r="G178">
        <v>5</v>
      </c>
      <c r="H178">
        <f t="shared" si="19"/>
        <v>25</v>
      </c>
      <c r="I178">
        <f t="shared" si="20"/>
        <v>132</v>
      </c>
      <c r="J178">
        <f t="shared" si="21"/>
        <v>300</v>
      </c>
      <c r="K178">
        <f t="shared" si="22"/>
        <v>275</v>
      </c>
      <c r="L178">
        <v>1.544375679941782</v>
      </c>
      <c r="M178">
        <f t="shared" si="23"/>
        <v>2.3850962407956415</v>
      </c>
    </row>
    <row r="179" spans="1:13" x14ac:dyDescent="0.2">
      <c r="A179" s="1">
        <v>0.46434316541719634</v>
      </c>
      <c r="B179">
        <f t="shared" si="16"/>
        <v>0.21561457526966177</v>
      </c>
      <c r="C179">
        <v>14</v>
      </c>
      <c r="D179">
        <f t="shared" si="17"/>
        <v>196</v>
      </c>
      <c r="E179">
        <v>43</v>
      </c>
      <c r="F179">
        <f t="shared" si="18"/>
        <v>1849</v>
      </c>
      <c r="G179">
        <v>4</v>
      </c>
      <c r="H179">
        <f t="shared" si="19"/>
        <v>16</v>
      </c>
      <c r="I179">
        <f t="shared" si="20"/>
        <v>602</v>
      </c>
      <c r="J179">
        <f t="shared" si="21"/>
        <v>224</v>
      </c>
      <c r="K179">
        <f t="shared" si="22"/>
        <v>688</v>
      </c>
      <c r="L179">
        <v>1.8382419275768496</v>
      </c>
      <c r="M179">
        <f t="shared" si="23"/>
        <v>3.3791333843014515</v>
      </c>
    </row>
    <row r="180" spans="1:13" x14ac:dyDescent="0.2">
      <c r="A180" s="1">
        <v>0.30049221068564425</v>
      </c>
      <c r="B180">
        <f t="shared" si="16"/>
        <v>9.0295568682745603E-2</v>
      </c>
      <c r="C180">
        <v>10</v>
      </c>
      <c r="D180">
        <f t="shared" si="17"/>
        <v>100</v>
      </c>
      <c r="E180">
        <v>44</v>
      </c>
      <c r="F180">
        <f t="shared" si="18"/>
        <v>1936</v>
      </c>
      <c r="G180">
        <v>3</v>
      </c>
      <c r="H180">
        <f t="shared" si="19"/>
        <v>9</v>
      </c>
      <c r="I180">
        <f t="shared" si="20"/>
        <v>440</v>
      </c>
      <c r="J180">
        <f t="shared" si="21"/>
        <v>90</v>
      </c>
      <c r="K180">
        <f t="shared" si="22"/>
        <v>396</v>
      </c>
      <c r="L180">
        <v>1.452179869834364</v>
      </c>
      <c r="M180">
        <f t="shared" si="23"/>
        <v>2.1088263743521503</v>
      </c>
    </row>
    <row r="181" spans="1:13" x14ac:dyDescent="0.2">
      <c r="A181" s="1">
        <v>-0.33581682395501855</v>
      </c>
      <c r="B181">
        <f t="shared" si="16"/>
        <v>0.11277293925123592</v>
      </c>
      <c r="C181">
        <v>12</v>
      </c>
      <c r="D181">
        <f t="shared" si="17"/>
        <v>144</v>
      </c>
      <c r="E181">
        <v>22</v>
      </c>
      <c r="F181">
        <f t="shared" si="18"/>
        <v>484</v>
      </c>
      <c r="G181">
        <v>11</v>
      </c>
      <c r="H181">
        <f t="shared" si="19"/>
        <v>121</v>
      </c>
      <c r="I181">
        <f t="shared" si="20"/>
        <v>264</v>
      </c>
      <c r="J181">
        <f t="shared" si="21"/>
        <v>1452</v>
      </c>
      <c r="K181">
        <f t="shared" si="22"/>
        <v>2662</v>
      </c>
      <c r="L181">
        <v>1.7221111850749091</v>
      </c>
      <c r="M181">
        <f t="shared" si="23"/>
        <v>2.965666933760108</v>
      </c>
    </row>
    <row r="182" spans="1:13" x14ac:dyDescent="0.2">
      <c r="A182" s="1">
        <v>0.3557325964142235</v>
      </c>
      <c r="B182">
        <f t="shared" si="16"/>
        <v>0.12654568015160481</v>
      </c>
      <c r="C182">
        <v>16</v>
      </c>
      <c r="D182">
        <f t="shared" si="17"/>
        <v>256</v>
      </c>
      <c r="E182">
        <v>3</v>
      </c>
      <c r="F182">
        <f t="shared" si="18"/>
        <v>9</v>
      </c>
      <c r="G182">
        <v>2</v>
      </c>
      <c r="H182">
        <f t="shared" si="19"/>
        <v>4</v>
      </c>
      <c r="I182">
        <f t="shared" si="20"/>
        <v>48</v>
      </c>
      <c r="J182">
        <f t="shared" si="21"/>
        <v>64</v>
      </c>
      <c r="K182">
        <f t="shared" si="22"/>
        <v>12</v>
      </c>
      <c r="L182">
        <v>1.8133211039552997</v>
      </c>
      <c r="M182">
        <f t="shared" si="23"/>
        <v>3.2881334260496669</v>
      </c>
    </row>
    <row r="183" spans="1:13" x14ac:dyDescent="0.2">
      <c r="A183" s="1">
        <v>6.3085839333040017E-2</v>
      </c>
      <c r="B183">
        <f t="shared" si="16"/>
        <v>3.9798231243541385E-3</v>
      </c>
      <c r="C183">
        <v>16</v>
      </c>
      <c r="D183">
        <f t="shared" si="17"/>
        <v>256</v>
      </c>
      <c r="E183">
        <v>3</v>
      </c>
      <c r="F183">
        <f t="shared" si="18"/>
        <v>9</v>
      </c>
      <c r="G183">
        <v>2</v>
      </c>
      <c r="H183">
        <f t="shared" si="19"/>
        <v>4</v>
      </c>
      <c r="I183">
        <f t="shared" si="20"/>
        <v>48</v>
      </c>
      <c r="J183">
        <f t="shared" si="21"/>
        <v>64</v>
      </c>
      <c r="K183">
        <f t="shared" si="22"/>
        <v>12</v>
      </c>
      <c r="L183">
        <v>1.8133211039552997</v>
      </c>
      <c r="M183">
        <f t="shared" si="23"/>
        <v>3.2881334260496669</v>
      </c>
    </row>
    <row r="184" spans="1:13" x14ac:dyDescent="0.2">
      <c r="A184" s="1">
        <v>0.22773598970971576</v>
      </c>
      <c r="B184">
        <f t="shared" si="16"/>
        <v>5.1863681009063758E-2</v>
      </c>
      <c r="C184">
        <v>12</v>
      </c>
      <c r="D184">
        <f t="shared" si="17"/>
        <v>144</v>
      </c>
      <c r="E184">
        <v>41</v>
      </c>
      <c r="F184">
        <f t="shared" si="18"/>
        <v>1681</v>
      </c>
      <c r="G184">
        <v>11</v>
      </c>
      <c r="H184">
        <f t="shared" si="19"/>
        <v>121</v>
      </c>
      <c r="I184">
        <f t="shared" si="20"/>
        <v>492</v>
      </c>
      <c r="J184">
        <f t="shared" si="21"/>
        <v>1452</v>
      </c>
      <c r="K184">
        <f t="shared" si="22"/>
        <v>4961</v>
      </c>
      <c r="L184">
        <v>1.8004122575825694</v>
      </c>
      <c r="M184">
        <f t="shared" si="23"/>
        <v>3.2414842972535642</v>
      </c>
    </row>
    <row r="185" spans="1:13" x14ac:dyDescent="0.2">
      <c r="A185" s="1">
        <v>1.6067000046085411E-2</v>
      </c>
      <c r="B185">
        <f t="shared" si="16"/>
        <v>2.5814849048090858E-4</v>
      </c>
      <c r="C185">
        <v>14</v>
      </c>
      <c r="D185">
        <f t="shared" si="17"/>
        <v>196</v>
      </c>
      <c r="E185">
        <v>5</v>
      </c>
      <c r="F185">
        <f t="shared" si="18"/>
        <v>25</v>
      </c>
      <c r="G185">
        <v>0</v>
      </c>
      <c r="H185">
        <f t="shared" si="19"/>
        <v>0</v>
      </c>
      <c r="I185">
        <f t="shared" si="20"/>
        <v>70</v>
      </c>
      <c r="J185">
        <f t="shared" si="21"/>
        <v>0</v>
      </c>
      <c r="K185">
        <f t="shared" si="22"/>
        <v>0</v>
      </c>
      <c r="L185">
        <v>1.5933709123880149</v>
      </c>
      <c r="M185">
        <f t="shared" si="23"/>
        <v>2.5388308644442148</v>
      </c>
    </row>
    <row r="186" spans="1:13" x14ac:dyDescent="0.2">
      <c r="A186" s="1">
        <v>-7.9704400006004539E-2</v>
      </c>
      <c r="B186">
        <f t="shared" si="16"/>
        <v>6.3527913803171762E-3</v>
      </c>
      <c r="C186">
        <v>12</v>
      </c>
      <c r="D186">
        <f t="shared" si="17"/>
        <v>144</v>
      </c>
      <c r="E186">
        <v>14</v>
      </c>
      <c r="F186">
        <f t="shared" si="18"/>
        <v>196</v>
      </c>
      <c r="G186">
        <v>11</v>
      </c>
      <c r="H186">
        <f t="shared" si="19"/>
        <v>121</v>
      </c>
      <c r="I186">
        <f t="shared" si="20"/>
        <v>168</v>
      </c>
      <c r="J186">
        <f t="shared" si="21"/>
        <v>1452</v>
      </c>
      <c r="K186">
        <f t="shared" si="22"/>
        <v>1694</v>
      </c>
      <c r="L186">
        <v>1.6891423124401048</v>
      </c>
      <c r="M186">
        <f t="shared" si="23"/>
        <v>2.8532017516755048</v>
      </c>
    </row>
    <row r="187" spans="1:13" x14ac:dyDescent="0.2">
      <c r="A187" s="1">
        <v>1.2439689917978898</v>
      </c>
      <c r="B187">
        <f t="shared" si="16"/>
        <v>1.5474588525546584</v>
      </c>
      <c r="C187">
        <v>12</v>
      </c>
      <c r="D187">
        <f t="shared" si="17"/>
        <v>144</v>
      </c>
      <c r="E187">
        <v>24</v>
      </c>
      <c r="F187">
        <f t="shared" si="18"/>
        <v>576</v>
      </c>
      <c r="G187">
        <v>16</v>
      </c>
      <c r="H187">
        <f t="shared" si="19"/>
        <v>256</v>
      </c>
      <c r="I187">
        <f t="shared" si="20"/>
        <v>288</v>
      </c>
      <c r="J187">
        <f t="shared" si="21"/>
        <v>3072</v>
      </c>
      <c r="K187">
        <f t="shared" si="22"/>
        <v>6144</v>
      </c>
      <c r="L187">
        <v>1.8406894909505027</v>
      </c>
      <c r="M187">
        <f t="shared" si="23"/>
        <v>3.388137802095621</v>
      </c>
    </row>
    <row r="188" spans="1:13" x14ac:dyDescent="0.2">
      <c r="A188" s="1">
        <v>0.47576639589508751</v>
      </c>
      <c r="B188">
        <f t="shared" si="16"/>
        <v>0.22635366346300115</v>
      </c>
      <c r="C188">
        <v>12</v>
      </c>
      <c r="D188">
        <f t="shared" si="17"/>
        <v>144</v>
      </c>
      <c r="E188">
        <v>28</v>
      </c>
      <c r="F188">
        <f t="shared" si="18"/>
        <v>784</v>
      </c>
      <c r="G188">
        <v>8</v>
      </c>
      <c r="H188">
        <f t="shared" si="19"/>
        <v>64</v>
      </c>
      <c r="I188">
        <f t="shared" si="20"/>
        <v>336</v>
      </c>
      <c r="J188">
        <f t="shared" si="21"/>
        <v>768</v>
      </c>
      <c r="K188">
        <f t="shared" si="22"/>
        <v>1792</v>
      </c>
      <c r="L188">
        <v>1.6806361869208768</v>
      </c>
      <c r="M188">
        <f t="shared" si="23"/>
        <v>2.8245379927879442</v>
      </c>
    </row>
    <row r="189" spans="1:13" x14ac:dyDescent="0.2">
      <c r="A189" s="1">
        <v>-0.4743503912103908</v>
      </c>
      <c r="B189">
        <f t="shared" si="16"/>
        <v>0.22500829364145081</v>
      </c>
      <c r="C189">
        <v>12</v>
      </c>
      <c r="D189">
        <f t="shared" si="17"/>
        <v>144</v>
      </c>
      <c r="E189">
        <v>25</v>
      </c>
      <c r="F189">
        <f t="shared" si="18"/>
        <v>625</v>
      </c>
      <c r="G189">
        <v>8</v>
      </c>
      <c r="H189">
        <f t="shared" si="19"/>
        <v>64</v>
      </c>
      <c r="I189">
        <f t="shared" si="20"/>
        <v>300</v>
      </c>
      <c r="J189">
        <f t="shared" si="21"/>
        <v>768</v>
      </c>
      <c r="K189">
        <f t="shared" si="22"/>
        <v>1600</v>
      </c>
      <c r="L189">
        <v>1.6682728596828253</v>
      </c>
      <c r="M189">
        <f t="shared" si="23"/>
        <v>2.7831343343543118</v>
      </c>
    </row>
    <row r="190" spans="1:13" x14ac:dyDescent="0.2">
      <c r="A190" s="1">
        <v>8.9583656854048455E-2</v>
      </c>
      <c r="B190">
        <f t="shared" si="16"/>
        <v>8.0252315753439035E-3</v>
      </c>
      <c r="C190">
        <v>12</v>
      </c>
      <c r="D190">
        <f t="shared" si="17"/>
        <v>144</v>
      </c>
      <c r="E190">
        <v>3</v>
      </c>
      <c r="F190">
        <f t="shared" si="18"/>
        <v>9</v>
      </c>
      <c r="G190">
        <v>0</v>
      </c>
      <c r="H190">
        <f t="shared" si="19"/>
        <v>0</v>
      </c>
      <c r="I190">
        <f t="shared" si="20"/>
        <v>36</v>
      </c>
      <c r="J190">
        <f t="shared" si="21"/>
        <v>0</v>
      </c>
      <c r="K190">
        <f t="shared" si="22"/>
        <v>0</v>
      </c>
      <c r="L190">
        <v>1.4010707195900851</v>
      </c>
      <c r="M190">
        <f t="shared" si="23"/>
        <v>1.9629991612926789</v>
      </c>
    </row>
    <row r="191" spans="1:13" x14ac:dyDescent="0.2">
      <c r="A191" s="1">
        <v>8.1087640737969702E-2</v>
      </c>
      <c r="B191">
        <f t="shared" si="16"/>
        <v>6.5752054804500432E-3</v>
      </c>
      <c r="C191">
        <v>12</v>
      </c>
      <c r="D191">
        <f t="shared" si="17"/>
        <v>144</v>
      </c>
      <c r="E191">
        <v>11</v>
      </c>
      <c r="F191">
        <f t="shared" si="18"/>
        <v>121</v>
      </c>
      <c r="G191">
        <v>0</v>
      </c>
      <c r="H191">
        <f t="shared" si="19"/>
        <v>0</v>
      </c>
      <c r="I191">
        <f t="shared" si="20"/>
        <v>132</v>
      </c>
      <c r="J191">
        <f t="shared" si="21"/>
        <v>0</v>
      </c>
      <c r="K191">
        <f t="shared" si="22"/>
        <v>0</v>
      </c>
      <c r="L191">
        <v>1.4340395922248894</v>
      </c>
      <c r="M191">
        <f t="shared" si="23"/>
        <v>2.0564695520685272</v>
      </c>
    </row>
    <row r="192" spans="1:13" x14ac:dyDescent="0.2">
      <c r="A192" s="1">
        <v>-0.29719549267239032</v>
      </c>
      <c r="B192">
        <f t="shared" si="16"/>
        <v>8.8325160864784799E-2</v>
      </c>
      <c r="C192">
        <v>12</v>
      </c>
      <c r="D192">
        <f t="shared" si="17"/>
        <v>144</v>
      </c>
      <c r="E192">
        <v>7</v>
      </c>
      <c r="F192">
        <f t="shared" si="18"/>
        <v>49</v>
      </c>
      <c r="G192">
        <v>6</v>
      </c>
      <c r="H192">
        <f t="shared" si="19"/>
        <v>36</v>
      </c>
      <c r="I192">
        <f t="shared" si="20"/>
        <v>84</v>
      </c>
      <c r="J192">
        <f t="shared" si="21"/>
        <v>432</v>
      </c>
      <c r="K192">
        <f t="shared" si="22"/>
        <v>252</v>
      </c>
      <c r="L192">
        <v>1.5499584611677584</v>
      </c>
      <c r="M192">
        <f t="shared" si="23"/>
        <v>2.4023712313455254</v>
      </c>
    </row>
    <row r="193" spans="1:13" x14ac:dyDescent="0.2">
      <c r="A193" s="1">
        <v>-5.4662946830925652E-3</v>
      </c>
      <c r="B193">
        <f t="shared" si="16"/>
        <v>2.9880377562406048E-5</v>
      </c>
      <c r="C193">
        <v>16</v>
      </c>
      <c r="D193">
        <f t="shared" si="17"/>
        <v>256</v>
      </c>
      <c r="E193">
        <v>9</v>
      </c>
      <c r="F193">
        <f t="shared" si="18"/>
        <v>81</v>
      </c>
      <c r="G193">
        <v>2</v>
      </c>
      <c r="H193">
        <f t="shared" si="19"/>
        <v>4</v>
      </c>
      <c r="I193">
        <f t="shared" si="20"/>
        <v>144</v>
      </c>
      <c r="J193">
        <f t="shared" si="21"/>
        <v>64</v>
      </c>
      <c r="K193">
        <f t="shared" si="22"/>
        <v>36</v>
      </c>
      <c r="L193">
        <v>1.8380477584314028</v>
      </c>
      <c r="M193">
        <f t="shared" si="23"/>
        <v>3.3784195622747042</v>
      </c>
    </row>
    <row r="194" spans="1:13" x14ac:dyDescent="0.2">
      <c r="A194" s="1">
        <v>-0.42935573872755084</v>
      </c>
      <c r="B194">
        <f t="shared" si="16"/>
        <v>0.1843463503782809</v>
      </c>
      <c r="C194">
        <v>16</v>
      </c>
      <c r="D194">
        <f t="shared" si="17"/>
        <v>256</v>
      </c>
      <c r="E194">
        <v>5</v>
      </c>
      <c r="F194">
        <f t="shared" si="18"/>
        <v>25</v>
      </c>
      <c r="G194">
        <v>0</v>
      </c>
      <c r="H194">
        <f t="shared" si="19"/>
        <v>0</v>
      </c>
      <c r="I194">
        <f t="shared" si="20"/>
        <v>80</v>
      </c>
      <c r="J194">
        <f t="shared" si="21"/>
        <v>0</v>
      </c>
      <c r="K194">
        <f t="shared" si="22"/>
        <v>0</v>
      </c>
      <c r="L194">
        <v>1.7774288870272437</v>
      </c>
      <c r="M194">
        <f t="shared" si="23"/>
        <v>3.1592534484389061</v>
      </c>
    </row>
    <row r="195" spans="1:13" x14ac:dyDescent="0.2">
      <c r="A195" s="1">
        <v>0.14526127013404677</v>
      </c>
      <c r="B195">
        <f t="shared" ref="B195:B258" si="24">A195^2</f>
        <v>2.1100836600956508E-2</v>
      </c>
      <c r="C195">
        <v>14</v>
      </c>
      <c r="D195">
        <f t="shared" ref="D195:D258" si="25">C195^2</f>
        <v>196</v>
      </c>
      <c r="E195">
        <v>9</v>
      </c>
      <c r="F195">
        <f t="shared" ref="F195:F258" si="26">E195^2</f>
        <v>81</v>
      </c>
      <c r="G195">
        <v>3</v>
      </c>
      <c r="H195">
        <f t="shared" ref="H195:H258" si="27">G195^2</f>
        <v>9</v>
      </c>
      <c r="I195">
        <f t="shared" ref="I195:I258" si="28">C195*E195</f>
        <v>126</v>
      </c>
      <c r="J195">
        <f t="shared" ref="J195:J258" si="29">C195*H195</f>
        <v>126</v>
      </c>
      <c r="K195">
        <f t="shared" ref="K195:K258" si="30">E195*H195</f>
        <v>81</v>
      </c>
      <c r="L195">
        <v>1.6760570013355527</v>
      </c>
      <c r="M195">
        <f t="shared" ref="M195:M258" si="31">L195^2</f>
        <v>2.8091670717259247</v>
      </c>
    </row>
    <row r="196" spans="1:13" x14ac:dyDescent="0.2">
      <c r="A196" s="1">
        <v>-0.23264643292836817</v>
      </c>
      <c r="B196">
        <f t="shared" si="24"/>
        <v>5.4124362754293713E-2</v>
      </c>
      <c r="C196">
        <v>11</v>
      </c>
      <c r="D196">
        <f t="shared" si="25"/>
        <v>121</v>
      </c>
      <c r="E196">
        <v>1</v>
      </c>
      <c r="F196">
        <f t="shared" si="26"/>
        <v>1</v>
      </c>
      <c r="G196">
        <v>0</v>
      </c>
      <c r="H196">
        <f t="shared" si="27"/>
        <v>0</v>
      </c>
      <c r="I196">
        <f t="shared" si="28"/>
        <v>11</v>
      </c>
      <c r="J196">
        <f t="shared" si="29"/>
        <v>0</v>
      </c>
      <c r="K196">
        <f t="shared" si="30"/>
        <v>0</v>
      </c>
      <c r="L196">
        <v>1.3007995141117694</v>
      </c>
      <c r="M196">
        <f t="shared" si="31"/>
        <v>1.6920793759134154</v>
      </c>
    </row>
    <row r="197" spans="1:13" x14ac:dyDescent="0.2">
      <c r="A197" s="1">
        <v>4.5448686415739514E-2</v>
      </c>
      <c r="B197">
        <f t="shared" si="24"/>
        <v>2.0655830969162257E-3</v>
      </c>
      <c r="C197">
        <v>16</v>
      </c>
      <c r="D197">
        <f t="shared" si="25"/>
        <v>256</v>
      </c>
      <c r="E197">
        <v>2</v>
      </c>
      <c r="F197">
        <f t="shared" si="26"/>
        <v>4</v>
      </c>
      <c r="G197">
        <v>1</v>
      </c>
      <c r="H197">
        <f t="shared" si="27"/>
        <v>1</v>
      </c>
      <c r="I197">
        <f t="shared" si="28"/>
        <v>32</v>
      </c>
      <c r="J197">
        <f t="shared" si="29"/>
        <v>16</v>
      </c>
      <c r="K197">
        <f t="shared" si="30"/>
        <v>2</v>
      </c>
      <c r="L197">
        <v>1.7871327773325707</v>
      </c>
      <c r="M197">
        <f t="shared" si="31"/>
        <v>3.1938435638164275</v>
      </c>
    </row>
    <row r="198" spans="1:13" x14ac:dyDescent="0.2">
      <c r="A198" s="1">
        <v>0.39029965336471983</v>
      </c>
      <c r="B198">
        <f t="shared" si="24"/>
        <v>0.15233381941662047</v>
      </c>
      <c r="C198">
        <v>12</v>
      </c>
      <c r="D198">
        <f t="shared" si="25"/>
        <v>144</v>
      </c>
      <c r="E198">
        <v>13</v>
      </c>
      <c r="F198">
        <f t="shared" si="26"/>
        <v>169</v>
      </c>
      <c r="G198">
        <v>0</v>
      </c>
      <c r="H198">
        <f t="shared" si="27"/>
        <v>0</v>
      </c>
      <c r="I198">
        <f t="shared" si="28"/>
        <v>156</v>
      </c>
      <c r="J198">
        <f t="shared" si="29"/>
        <v>0</v>
      </c>
      <c r="K198">
        <f t="shared" si="30"/>
        <v>0</v>
      </c>
      <c r="L198">
        <v>1.4422818103835904</v>
      </c>
      <c r="M198">
        <f t="shared" si="31"/>
        <v>2.0801768205633668</v>
      </c>
    </row>
    <row r="199" spans="1:13" x14ac:dyDescent="0.2">
      <c r="A199" s="1">
        <v>0.72871183947953888</v>
      </c>
      <c r="B199">
        <f t="shared" si="24"/>
        <v>0.53102094499765329</v>
      </c>
      <c r="C199">
        <v>12</v>
      </c>
      <c r="D199">
        <f t="shared" si="25"/>
        <v>144</v>
      </c>
      <c r="E199">
        <v>10</v>
      </c>
      <c r="F199">
        <f t="shared" si="26"/>
        <v>100</v>
      </c>
      <c r="G199">
        <v>2</v>
      </c>
      <c r="H199">
        <f t="shared" si="27"/>
        <v>4</v>
      </c>
      <c r="I199">
        <f t="shared" si="28"/>
        <v>120</v>
      </c>
      <c r="J199">
        <f t="shared" si="29"/>
        <v>48</v>
      </c>
      <c r="K199">
        <f t="shared" si="30"/>
        <v>40</v>
      </c>
      <c r="L199">
        <v>1.4740529182322959</v>
      </c>
      <c r="M199">
        <f t="shared" si="31"/>
        <v>2.1728320057491475</v>
      </c>
    </row>
    <row r="200" spans="1:13" x14ac:dyDescent="0.2">
      <c r="A200" s="1">
        <v>0.36692556601705206</v>
      </c>
      <c r="B200">
        <f t="shared" si="24"/>
        <v>0.13463437099693404</v>
      </c>
      <c r="C200">
        <v>17</v>
      </c>
      <c r="D200">
        <f t="shared" si="25"/>
        <v>289</v>
      </c>
      <c r="E200">
        <v>5</v>
      </c>
      <c r="F200">
        <f t="shared" si="26"/>
        <v>25</v>
      </c>
      <c r="G200">
        <v>3</v>
      </c>
      <c r="H200">
        <f t="shared" si="27"/>
        <v>9</v>
      </c>
      <c r="I200">
        <f t="shared" si="28"/>
        <v>85</v>
      </c>
      <c r="J200">
        <f t="shared" si="29"/>
        <v>153</v>
      </c>
      <c r="K200">
        <f t="shared" si="30"/>
        <v>45</v>
      </c>
      <c r="L200">
        <v>1.9356595269769938</v>
      </c>
      <c r="M200">
        <f t="shared" si="31"/>
        <v>3.7467778043767996</v>
      </c>
    </row>
    <row r="201" spans="1:13" x14ac:dyDescent="0.2">
      <c r="A201" s="1">
        <v>0.71896719857196056</v>
      </c>
      <c r="B201">
        <f t="shared" si="24"/>
        <v>0.51691383262241297</v>
      </c>
      <c r="C201">
        <v>12</v>
      </c>
      <c r="D201">
        <f t="shared" si="25"/>
        <v>144</v>
      </c>
      <c r="E201">
        <v>30</v>
      </c>
      <c r="F201">
        <f t="shared" si="26"/>
        <v>900</v>
      </c>
      <c r="G201">
        <v>8</v>
      </c>
      <c r="H201">
        <f t="shared" si="27"/>
        <v>64</v>
      </c>
      <c r="I201">
        <f t="shared" si="28"/>
        <v>360</v>
      </c>
      <c r="J201">
        <f t="shared" si="29"/>
        <v>768</v>
      </c>
      <c r="K201">
        <f t="shared" si="30"/>
        <v>1920</v>
      </c>
      <c r="L201">
        <v>1.688878405079578</v>
      </c>
      <c r="M201">
        <f t="shared" si="31"/>
        <v>2.8523102671441389</v>
      </c>
    </row>
    <row r="202" spans="1:13" x14ac:dyDescent="0.2">
      <c r="A202" s="1">
        <v>-7.1202551908400302E-3</v>
      </c>
      <c r="B202">
        <f t="shared" si="24"/>
        <v>5.0698033982684398E-5</v>
      </c>
      <c r="C202">
        <v>12</v>
      </c>
      <c r="D202">
        <f t="shared" si="25"/>
        <v>144</v>
      </c>
      <c r="E202">
        <v>31</v>
      </c>
      <c r="F202">
        <f t="shared" si="26"/>
        <v>961</v>
      </c>
      <c r="G202">
        <v>19</v>
      </c>
      <c r="H202">
        <f t="shared" si="27"/>
        <v>361</v>
      </c>
      <c r="I202">
        <f t="shared" si="28"/>
        <v>372</v>
      </c>
      <c r="J202">
        <f t="shared" si="29"/>
        <v>4332</v>
      </c>
      <c r="K202">
        <f t="shared" si="30"/>
        <v>11191</v>
      </c>
      <c r="L202">
        <v>1.9357389071360922</v>
      </c>
      <c r="M202">
        <f t="shared" si="31"/>
        <v>3.7470851166004326</v>
      </c>
    </row>
    <row r="203" spans="1:13" x14ac:dyDescent="0.2">
      <c r="A203" s="1">
        <v>0.36397481457292469</v>
      </c>
      <c r="B203">
        <f t="shared" si="24"/>
        <v>0.13247766564339492</v>
      </c>
      <c r="C203">
        <v>16</v>
      </c>
      <c r="D203">
        <f t="shared" si="25"/>
        <v>256</v>
      </c>
      <c r="E203">
        <v>1</v>
      </c>
      <c r="F203">
        <f t="shared" si="26"/>
        <v>1</v>
      </c>
      <c r="G203">
        <v>2</v>
      </c>
      <c r="H203">
        <f t="shared" si="27"/>
        <v>4</v>
      </c>
      <c r="I203">
        <f t="shared" si="28"/>
        <v>16</v>
      </c>
      <c r="J203">
        <f t="shared" si="29"/>
        <v>64</v>
      </c>
      <c r="K203">
        <f t="shared" si="30"/>
        <v>4</v>
      </c>
      <c r="L203">
        <v>1.8050788857965985</v>
      </c>
      <c r="M203">
        <f t="shared" si="31"/>
        <v>3.2583097839486892</v>
      </c>
    </row>
    <row r="204" spans="1:13" x14ac:dyDescent="0.2">
      <c r="A204" s="1">
        <v>1.2449036682063155</v>
      </c>
      <c r="B204">
        <f t="shared" si="24"/>
        <v>1.5497851431135401</v>
      </c>
      <c r="C204">
        <v>8</v>
      </c>
      <c r="D204">
        <f t="shared" si="25"/>
        <v>64</v>
      </c>
      <c r="E204">
        <v>9</v>
      </c>
      <c r="F204">
        <f t="shared" si="26"/>
        <v>81</v>
      </c>
      <c r="G204">
        <v>0</v>
      </c>
      <c r="H204">
        <f t="shared" si="27"/>
        <v>0</v>
      </c>
      <c r="I204">
        <f t="shared" si="28"/>
        <v>72</v>
      </c>
      <c r="J204">
        <f t="shared" si="29"/>
        <v>0</v>
      </c>
      <c r="K204">
        <f t="shared" si="30"/>
        <v>0</v>
      </c>
      <c r="L204">
        <v>1.0576814247877304</v>
      </c>
      <c r="M204">
        <f t="shared" si="31"/>
        <v>1.1186899963410035</v>
      </c>
    </row>
    <row r="205" spans="1:13" x14ac:dyDescent="0.2">
      <c r="A205" s="1">
        <v>-0.31477689252621865</v>
      </c>
      <c r="B205">
        <f t="shared" si="24"/>
        <v>9.9084492068462607E-2</v>
      </c>
      <c r="C205">
        <v>12</v>
      </c>
      <c r="D205">
        <f t="shared" si="25"/>
        <v>144</v>
      </c>
      <c r="E205">
        <v>10</v>
      </c>
      <c r="F205">
        <f t="shared" si="26"/>
        <v>100</v>
      </c>
      <c r="G205">
        <v>0</v>
      </c>
      <c r="H205">
        <f t="shared" si="27"/>
        <v>0</v>
      </c>
      <c r="I205">
        <f t="shared" si="28"/>
        <v>120</v>
      </c>
      <c r="J205">
        <f t="shared" si="29"/>
        <v>0</v>
      </c>
      <c r="K205">
        <f t="shared" si="30"/>
        <v>0</v>
      </c>
      <c r="L205">
        <v>1.4299184831455389</v>
      </c>
      <c r="M205">
        <f t="shared" si="31"/>
        <v>2.0446668684412388</v>
      </c>
    </row>
    <row r="206" spans="1:13" x14ac:dyDescent="0.2">
      <c r="A206" s="1">
        <v>-0.44669724869924421</v>
      </c>
      <c r="B206">
        <f t="shared" si="24"/>
        <v>0.19953843199547444</v>
      </c>
      <c r="C206">
        <v>12</v>
      </c>
      <c r="D206">
        <f t="shared" si="25"/>
        <v>144</v>
      </c>
      <c r="E206">
        <v>38</v>
      </c>
      <c r="F206">
        <f t="shared" si="26"/>
        <v>1444</v>
      </c>
      <c r="G206">
        <v>0</v>
      </c>
      <c r="H206">
        <f t="shared" si="27"/>
        <v>0</v>
      </c>
      <c r="I206">
        <f t="shared" si="28"/>
        <v>456</v>
      </c>
      <c r="J206">
        <f t="shared" si="29"/>
        <v>0</v>
      </c>
      <c r="K206">
        <f t="shared" si="30"/>
        <v>0</v>
      </c>
      <c r="L206">
        <v>1.545309537367354</v>
      </c>
      <c r="M206">
        <f t="shared" si="31"/>
        <v>2.3879815662785058</v>
      </c>
    </row>
    <row r="207" spans="1:13" x14ac:dyDescent="0.2">
      <c r="A207" s="1">
        <v>0.15844614743240881</v>
      </c>
      <c r="B207">
        <f t="shared" si="24"/>
        <v>2.5105181636172629E-2</v>
      </c>
      <c r="C207">
        <v>12</v>
      </c>
      <c r="D207">
        <f t="shared" si="25"/>
        <v>144</v>
      </c>
      <c r="E207">
        <v>19</v>
      </c>
      <c r="F207">
        <f t="shared" si="26"/>
        <v>361</v>
      </c>
      <c r="G207">
        <v>6</v>
      </c>
      <c r="H207">
        <f t="shared" si="27"/>
        <v>36</v>
      </c>
      <c r="I207">
        <f t="shared" si="28"/>
        <v>228</v>
      </c>
      <c r="J207">
        <f t="shared" si="29"/>
        <v>432</v>
      </c>
      <c r="K207">
        <f t="shared" si="30"/>
        <v>684</v>
      </c>
      <c r="L207">
        <v>1.5994117701199648</v>
      </c>
      <c r="M207">
        <f t="shared" si="31"/>
        <v>2.558118010398279</v>
      </c>
    </row>
    <row r="208" spans="1:13" x14ac:dyDescent="0.2">
      <c r="A208" s="1">
        <v>-0.36644191331698162</v>
      </c>
      <c r="B208">
        <f t="shared" si="24"/>
        <v>0.13427967583541026</v>
      </c>
      <c r="C208">
        <v>16</v>
      </c>
      <c r="D208">
        <f t="shared" si="25"/>
        <v>256</v>
      </c>
      <c r="E208">
        <v>5</v>
      </c>
      <c r="F208">
        <f t="shared" si="26"/>
        <v>25</v>
      </c>
      <c r="G208">
        <v>0</v>
      </c>
      <c r="H208">
        <f t="shared" si="27"/>
        <v>0</v>
      </c>
      <c r="I208">
        <f t="shared" si="28"/>
        <v>80</v>
      </c>
      <c r="J208">
        <f t="shared" si="29"/>
        <v>0</v>
      </c>
      <c r="K208">
        <f t="shared" si="30"/>
        <v>0</v>
      </c>
      <c r="L208">
        <v>1.7774288870272437</v>
      </c>
      <c r="M208">
        <f t="shared" si="31"/>
        <v>3.1592534484389061</v>
      </c>
    </row>
    <row r="209" spans="1:13" x14ac:dyDescent="0.2">
      <c r="A209" s="1">
        <v>0.53945087817793125</v>
      </c>
      <c r="B209">
        <f t="shared" si="24"/>
        <v>0.29100724996694122</v>
      </c>
      <c r="C209">
        <v>12</v>
      </c>
      <c r="D209">
        <f t="shared" si="25"/>
        <v>144</v>
      </c>
      <c r="E209">
        <v>26</v>
      </c>
      <c r="F209">
        <f t="shared" si="26"/>
        <v>676</v>
      </c>
      <c r="G209">
        <v>2</v>
      </c>
      <c r="H209">
        <f t="shared" si="27"/>
        <v>4</v>
      </c>
      <c r="I209">
        <f t="shared" si="28"/>
        <v>312</v>
      </c>
      <c r="J209">
        <f t="shared" si="29"/>
        <v>48</v>
      </c>
      <c r="K209">
        <f t="shared" si="30"/>
        <v>104</v>
      </c>
      <c r="L209">
        <v>1.5399906635019045</v>
      </c>
      <c r="M209">
        <f t="shared" si="31"/>
        <v>2.3715712436730358</v>
      </c>
    </row>
    <row r="210" spans="1:13" x14ac:dyDescent="0.2">
      <c r="A210" s="1">
        <v>1.8699261168582115E-2</v>
      </c>
      <c r="B210">
        <f t="shared" si="24"/>
        <v>3.49662368250843E-4</v>
      </c>
      <c r="C210">
        <v>12</v>
      </c>
      <c r="D210">
        <f t="shared" si="25"/>
        <v>144</v>
      </c>
      <c r="E210">
        <v>35</v>
      </c>
      <c r="F210">
        <f t="shared" si="26"/>
        <v>1225</v>
      </c>
      <c r="G210">
        <v>12</v>
      </c>
      <c r="H210">
        <f t="shared" si="27"/>
        <v>144</v>
      </c>
      <c r="I210">
        <f t="shared" si="28"/>
        <v>420</v>
      </c>
      <c r="J210">
        <f t="shared" si="29"/>
        <v>1728</v>
      </c>
      <c r="K210">
        <f t="shared" si="30"/>
        <v>5040</v>
      </c>
      <c r="L210">
        <v>1.7977528206498445</v>
      </c>
      <c r="M210">
        <f t="shared" si="31"/>
        <v>3.2319152041544723</v>
      </c>
    </row>
    <row r="211" spans="1:13" x14ac:dyDescent="0.2">
      <c r="A211" s="1">
        <v>-0.12761087554160788</v>
      </c>
      <c r="B211">
        <f t="shared" si="24"/>
        <v>1.6284535556495738E-2</v>
      </c>
      <c r="C211">
        <v>9</v>
      </c>
      <c r="D211">
        <f t="shared" si="25"/>
        <v>81</v>
      </c>
      <c r="E211">
        <v>2</v>
      </c>
      <c r="F211">
        <f t="shared" si="26"/>
        <v>4</v>
      </c>
      <c r="G211">
        <v>0</v>
      </c>
      <c r="H211">
        <f t="shared" si="27"/>
        <v>0</v>
      </c>
      <c r="I211">
        <f t="shared" si="28"/>
        <v>18</v>
      </c>
      <c r="J211">
        <f t="shared" si="29"/>
        <v>0</v>
      </c>
      <c r="K211">
        <f t="shared" si="30"/>
        <v>0</v>
      </c>
      <c r="L211">
        <v>1.1208626485518913</v>
      </c>
      <c r="M211">
        <f t="shared" si="31"/>
        <v>1.2563330769187606</v>
      </c>
    </row>
    <row r="212" spans="1:13" x14ac:dyDescent="0.2">
      <c r="A212" s="1">
        <v>-0.5173910121592753</v>
      </c>
      <c r="B212">
        <f t="shared" si="24"/>
        <v>0.26769345946319933</v>
      </c>
      <c r="C212">
        <v>13</v>
      </c>
      <c r="D212">
        <f t="shared" si="25"/>
        <v>169</v>
      </c>
      <c r="E212">
        <v>1</v>
      </c>
      <c r="F212">
        <f t="shared" si="26"/>
        <v>1</v>
      </c>
      <c r="G212">
        <v>2</v>
      </c>
      <c r="H212">
        <f t="shared" si="27"/>
        <v>4</v>
      </c>
      <c r="I212">
        <f t="shared" si="28"/>
        <v>13</v>
      </c>
      <c r="J212">
        <f t="shared" si="29"/>
        <v>52</v>
      </c>
      <c r="K212">
        <f t="shared" si="30"/>
        <v>4</v>
      </c>
      <c r="L212">
        <v>1.5289919238377552</v>
      </c>
      <c r="M212">
        <f t="shared" si="31"/>
        <v>2.3378163031610799</v>
      </c>
    </row>
    <row r="213" spans="1:13" x14ac:dyDescent="0.2">
      <c r="A213" s="1">
        <v>-0.95718430090382678</v>
      </c>
      <c r="B213">
        <f t="shared" si="24"/>
        <v>0.91620178589674761</v>
      </c>
      <c r="C213">
        <v>16</v>
      </c>
      <c r="D213">
        <f t="shared" si="25"/>
        <v>256</v>
      </c>
      <c r="E213">
        <v>19</v>
      </c>
      <c r="F213">
        <f t="shared" si="26"/>
        <v>361</v>
      </c>
      <c r="G213">
        <v>10</v>
      </c>
      <c r="H213">
        <f t="shared" si="27"/>
        <v>100</v>
      </c>
      <c r="I213">
        <f t="shared" si="28"/>
        <v>304</v>
      </c>
      <c r="J213">
        <f t="shared" si="29"/>
        <v>1600</v>
      </c>
      <c r="K213">
        <f t="shared" si="30"/>
        <v>1900</v>
      </c>
      <c r="L213">
        <v>2.0557965895719366</v>
      </c>
      <c r="M213">
        <f t="shared" si="31"/>
        <v>4.2262996176956058</v>
      </c>
    </row>
    <row r="214" spans="1:13" x14ac:dyDescent="0.2">
      <c r="A214" s="1">
        <v>-0.53065084064796109</v>
      </c>
      <c r="B214">
        <f t="shared" si="24"/>
        <v>0.28159031468038781</v>
      </c>
      <c r="C214">
        <v>14</v>
      </c>
      <c r="D214">
        <f t="shared" si="25"/>
        <v>196</v>
      </c>
      <c r="E214">
        <v>3</v>
      </c>
      <c r="F214">
        <f t="shared" si="26"/>
        <v>9</v>
      </c>
      <c r="G214">
        <v>2</v>
      </c>
      <c r="H214">
        <f t="shared" si="27"/>
        <v>4</v>
      </c>
      <c r="I214">
        <f t="shared" si="28"/>
        <v>42</v>
      </c>
      <c r="J214">
        <f t="shared" si="29"/>
        <v>56</v>
      </c>
      <c r="K214">
        <f t="shared" si="30"/>
        <v>12</v>
      </c>
      <c r="L214">
        <v>1.6292631293160709</v>
      </c>
      <c r="M214">
        <f t="shared" si="31"/>
        <v>2.654498344548796</v>
      </c>
    </row>
    <row r="215" spans="1:13" x14ac:dyDescent="0.2">
      <c r="A215" s="1">
        <v>0.29749534176950498</v>
      </c>
      <c r="B215">
        <f t="shared" si="24"/>
        <v>8.8503478374554578E-2</v>
      </c>
      <c r="C215">
        <v>8</v>
      </c>
      <c r="D215">
        <f t="shared" si="25"/>
        <v>64</v>
      </c>
      <c r="E215">
        <v>36</v>
      </c>
      <c r="F215">
        <f t="shared" si="26"/>
        <v>1296</v>
      </c>
      <c r="G215">
        <v>24</v>
      </c>
      <c r="H215">
        <f t="shared" si="27"/>
        <v>576</v>
      </c>
      <c r="I215">
        <f t="shared" si="28"/>
        <v>288</v>
      </c>
      <c r="J215">
        <f t="shared" si="29"/>
        <v>4608</v>
      </c>
      <c r="K215">
        <f t="shared" si="30"/>
        <v>20736</v>
      </c>
      <c r="L215">
        <v>1.6985645909712799</v>
      </c>
      <c r="M215">
        <f t="shared" si="31"/>
        <v>2.8851216697014315</v>
      </c>
    </row>
    <row r="216" spans="1:13" x14ac:dyDescent="0.2">
      <c r="A216" s="1">
        <v>-0.20698773079124821</v>
      </c>
      <c r="B216">
        <f t="shared" si="24"/>
        <v>4.2843920698110244E-2</v>
      </c>
      <c r="C216">
        <v>14</v>
      </c>
      <c r="D216">
        <f t="shared" si="25"/>
        <v>196</v>
      </c>
      <c r="E216">
        <v>29</v>
      </c>
      <c r="F216">
        <f t="shared" si="26"/>
        <v>841</v>
      </c>
      <c r="G216">
        <v>24</v>
      </c>
      <c r="H216">
        <f t="shared" si="27"/>
        <v>576</v>
      </c>
      <c r="I216">
        <f t="shared" si="28"/>
        <v>406</v>
      </c>
      <c r="J216">
        <f t="shared" si="29"/>
        <v>8064</v>
      </c>
      <c r="K216">
        <f t="shared" si="30"/>
        <v>16704</v>
      </c>
      <c r="L216">
        <v>2.2218907513335129</v>
      </c>
      <c r="M216">
        <f t="shared" si="31"/>
        <v>4.9367985108614025</v>
      </c>
    </row>
    <row r="217" spans="1:13" x14ac:dyDescent="0.2">
      <c r="A217" s="1">
        <v>-0.27622895534238712</v>
      </c>
      <c r="B217">
        <f t="shared" si="24"/>
        <v>7.6302435769546498E-2</v>
      </c>
      <c r="C217">
        <v>13</v>
      </c>
      <c r="D217">
        <f t="shared" si="25"/>
        <v>169</v>
      </c>
      <c r="E217">
        <v>1</v>
      </c>
      <c r="F217">
        <f t="shared" si="26"/>
        <v>1</v>
      </c>
      <c r="G217">
        <v>2</v>
      </c>
      <c r="H217">
        <f t="shared" si="27"/>
        <v>4</v>
      </c>
      <c r="I217">
        <f t="shared" si="28"/>
        <v>13</v>
      </c>
      <c r="J217">
        <f t="shared" si="29"/>
        <v>52</v>
      </c>
      <c r="K217">
        <f t="shared" si="30"/>
        <v>4</v>
      </c>
      <c r="L217">
        <v>1.5289919238377552</v>
      </c>
      <c r="M217">
        <f t="shared" si="31"/>
        <v>2.3378163031610799</v>
      </c>
    </row>
    <row r="218" spans="1:13" x14ac:dyDescent="0.2">
      <c r="A218" s="1">
        <v>0.48035287168090357</v>
      </c>
      <c r="B218">
        <f t="shared" si="24"/>
        <v>0.23073888133209061</v>
      </c>
      <c r="C218">
        <v>12</v>
      </c>
      <c r="D218">
        <f t="shared" si="25"/>
        <v>144</v>
      </c>
      <c r="E218">
        <v>38</v>
      </c>
      <c r="F218">
        <f t="shared" si="26"/>
        <v>1444</v>
      </c>
      <c r="G218">
        <v>3</v>
      </c>
      <c r="H218">
        <f t="shared" si="27"/>
        <v>9</v>
      </c>
      <c r="I218">
        <f t="shared" si="28"/>
        <v>456</v>
      </c>
      <c r="J218">
        <f t="shared" si="29"/>
        <v>108</v>
      </c>
      <c r="K218">
        <f t="shared" si="30"/>
        <v>342</v>
      </c>
      <c r="L218">
        <v>1.6115111899974897</v>
      </c>
      <c r="M218">
        <f t="shared" si="31"/>
        <v>2.5969683154871253</v>
      </c>
    </row>
    <row r="219" spans="1:13" x14ac:dyDescent="0.2">
      <c r="A219" s="1">
        <v>-0.66738102045350778</v>
      </c>
      <c r="B219">
        <f t="shared" si="24"/>
        <v>0.44539742646156538</v>
      </c>
      <c r="C219">
        <v>18</v>
      </c>
      <c r="D219">
        <f t="shared" si="25"/>
        <v>324</v>
      </c>
      <c r="E219">
        <v>1</v>
      </c>
      <c r="F219">
        <f t="shared" si="26"/>
        <v>1</v>
      </c>
      <c r="G219">
        <v>2</v>
      </c>
      <c r="H219">
        <f t="shared" si="27"/>
        <v>4</v>
      </c>
      <c r="I219">
        <f t="shared" si="28"/>
        <v>18</v>
      </c>
      <c r="J219">
        <f t="shared" si="29"/>
        <v>72</v>
      </c>
      <c r="K219">
        <f t="shared" si="30"/>
        <v>4</v>
      </c>
      <c r="L219">
        <v>1.9891368604358273</v>
      </c>
      <c r="M219">
        <f t="shared" si="31"/>
        <v>3.9566654495444999</v>
      </c>
    </row>
    <row r="220" spans="1:13" x14ac:dyDescent="0.2">
      <c r="A220" s="1">
        <v>-5.3477597352709738E-2</v>
      </c>
      <c r="B220">
        <f t="shared" si="24"/>
        <v>2.8598534186185477E-3</v>
      </c>
      <c r="C220">
        <v>9</v>
      </c>
      <c r="D220">
        <f t="shared" si="25"/>
        <v>81</v>
      </c>
      <c r="E220">
        <v>29</v>
      </c>
      <c r="F220">
        <f t="shared" si="26"/>
        <v>841</v>
      </c>
      <c r="G220">
        <v>0</v>
      </c>
      <c r="H220">
        <f t="shared" si="27"/>
        <v>0</v>
      </c>
      <c r="I220">
        <f t="shared" si="28"/>
        <v>261</v>
      </c>
      <c r="J220">
        <f t="shared" si="29"/>
        <v>0</v>
      </c>
      <c r="K220">
        <f t="shared" si="30"/>
        <v>0</v>
      </c>
      <c r="L220">
        <v>1.2321325936943559</v>
      </c>
      <c r="M220">
        <f t="shared" si="31"/>
        <v>1.5181507284439808</v>
      </c>
    </row>
    <row r="221" spans="1:13" x14ac:dyDescent="0.2">
      <c r="A221" s="1">
        <v>0.26305736728152795</v>
      </c>
      <c r="B221">
        <f t="shared" si="24"/>
        <v>6.9199178481088697E-2</v>
      </c>
      <c r="C221">
        <v>8</v>
      </c>
      <c r="D221">
        <f t="shared" si="25"/>
        <v>64</v>
      </c>
      <c r="E221">
        <v>36</v>
      </c>
      <c r="F221">
        <f t="shared" si="26"/>
        <v>1296</v>
      </c>
      <c r="G221">
        <v>15</v>
      </c>
      <c r="H221">
        <f t="shared" si="27"/>
        <v>225</v>
      </c>
      <c r="I221">
        <f t="shared" si="28"/>
        <v>288</v>
      </c>
      <c r="J221">
        <f t="shared" si="29"/>
        <v>1800</v>
      </c>
      <c r="K221">
        <f t="shared" si="30"/>
        <v>8100</v>
      </c>
      <c r="L221">
        <v>1.4999596330808731</v>
      </c>
      <c r="M221">
        <f t="shared" si="31"/>
        <v>2.2498789008721074</v>
      </c>
    </row>
    <row r="222" spans="1:13" x14ac:dyDescent="0.2">
      <c r="A222" s="1">
        <v>0.21568708910439027</v>
      </c>
      <c r="B222">
        <f t="shared" si="24"/>
        <v>4.6520920406325189E-2</v>
      </c>
      <c r="C222">
        <v>8</v>
      </c>
      <c r="D222">
        <f t="shared" si="25"/>
        <v>64</v>
      </c>
      <c r="E222">
        <v>4</v>
      </c>
      <c r="F222">
        <f t="shared" si="26"/>
        <v>16</v>
      </c>
      <c r="G222">
        <v>0</v>
      </c>
      <c r="H222">
        <f t="shared" si="27"/>
        <v>0</v>
      </c>
      <c r="I222">
        <f t="shared" si="28"/>
        <v>32</v>
      </c>
      <c r="J222">
        <f t="shared" si="29"/>
        <v>0</v>
      </c>
      <c r="K222">
        <f t="shared" si="30"/>
        <v>0</v>
      </c>
      <c r="L222">
        <v>1.0370758793909778</v>
      </c>
      <c r="M222">
        <f t="shared" si="31"/>
        <v>1.07552637961457</v>
      </c>
    </row>
    <row r="223" spans="1:13" x14ac:dyDescent="0.2">
      <c r="A223" s="1">
        <v>-0.4594538671039694</v>
      </c>
      <c r="B223">
        <f t="shared" si="24"/>
        <v>0.21109785599679198</v>
      </c>
      <c r="C223">
        <v>12</v>
      </c>
      <c r="D223">
        <f t="shared" si="25"/>
        <v>144</v>
      </c>
      <c r="E223">
        <v>45</v>
      </c>
      <c r="F223">
        <f t="shared" si="26"/>
        <v>2025</v>
      </c>
      <c r="G223">
        <v>4</v>
      </c>
      <c r="H223">
        <f t="shared" si="27"/>
        <v>16</v>
      </c>
      <c r="I223">
        <f t="shared" si="28"/>
        <v>540</v>
      </c>
      <c r="J223">
        <f t="shared" si="29"/>
        <v>192</v>
      </c>
      <c r="K223">
        <f t="shared" si="30"/>
        <v>720</v>
      </c>
      <c r="L223">
        <v>1.662426171096322</v>
      </c>
      <c r="M223">
        <f t="shared" si="31"/>
        <v>2.7636607743459773</v>
      </c>
    </row>
    <row r="224" spans="1:13" x14ac:dyDescent="0.2">
      <c r="A224" s="1">
        <v>-0.34333705824721927</v>
      </c>
      <c r="B224">
        <f t="shared" si="24"/>
        <v>0.11788033556585444</v>
      </c>
      <c r="C224">
        <v>14</v>
      </c>
      <c r="D224">
        <f t="shared" si="25"/>
        <v>196</v>
      </c>
      <c r="E224">
        <v>22</v>
      </c>
      <c r="F224">
        <f t="shared" si="26"/>
        <v>484</v>
      </c>
      <c r="G224">
        <v>3</v>
      </c>
      <c r="H224">
        <f t="shared" si="27"/>
        <v>9</v>
      </c>
      <c r="I224">
        <f t="shared" si="28"/>
        <v>308</v>
      </c>
      <c r="J224">
        <f t="shared" si="29"/>
        <v>126</v>
      </c>
      <c r="K224">
        <f t="shared" si="30"/>
        <v>198</v>
      </c>
      <c r="L224">
        <v>1.7296314193671098</v>
      </c>
      <c r="M224">
        <f t="shared" si="31"/>
        <v>2.9916248468618831</v>
      </c>
    </row>
    <row r="225" spans="1:13" x14ac:dyDescent="0.2">
      <c r="A225" s="1">
        <v>-0.30663547561719029</v>
      </c>
      <c r="B225">
        <f t="shared" si="24"/>
        <v>9.4025314906980503E-2</v>
      </c>
      <c r="C225">
        <v>12</v>
      </c>
      <c r="D225">
        <f t="shared" si="25"/>
        <v>144</v>
      </c>
      <c r="E225">
        <v>20</v>
      </c>
      <c r="F225">
        <f t="shared" si="26"/>
        <v>400</v>
      </c>
      <c r="G225">
        <v>4</v>
      </c>
      <c r="H225">
        <f t="shared" si="27"/>
        <v>16</v>
      </c>
      <c r="I225">
        <f t="shared" si="28"/>
        <v>240</v>
      </c>
      <c r="J225">
        <f t="shared" si="29"/>
        <v>192</v>
      </c>
      <c r="K225">
        <f t="shared" si="30"/>
        <v>320</v>
      </c>
      <c r="L225">
        <v>1.5593984441125583</v>
      </c>
      <c r="M225">
        <f t="shared" si="31"/>
        <v>2.4317235075006676</v>
      </c>
    </row>
    <row r="226" spans="1:13" x14ac:dyDescent="0.2">
      <c r="A226" s="1">
        <v>5.5152576721066549E-2</v>
      </c>
      <c r="B226">
        <f t="shared" si="24"/>
        <v>3.0418067189731317E-3</v>
      </c>
      <c r="C226">
        <v>16</v>
      </c>
      <c r="D226">
        <f t="shared" si="25"/>
        <v>256</v>
      </c>
      <c r="E226">
        <v>5</v>
      </c>
      <c r="F226">
        <f t="shared" si="26"/>
        <v>25</v>
      </c>
      <c r="G226">
        <v>0</v>
      </c>
      <c r="H226">
        <f t="shared" si="27"/>
        <v>0</v>
      </c>
      <c r="I226">
        <f t="shared" si="28"/>
        <v>80</v>
      </c>
      <c r="J226">
        <f t="shared" si="29"/>
        <v>0</v>
      </c>
      <c r="K226">
        <f t="shared" si="30"/>
        <v>0</v>
      </c>
      <c r="L226">
        <v>1.7774288870272437</v>
      </c>
      <c r="M226">
        <f t="shared" si="31"/>
        <v>3.1592534484389061</v>
      </c>
    </row>
    <row r="227" spans="1:13" x14ac:dyDescent="0.2">
      <c r="A227" s="1">
        <v>-4.4737343998862311E-2</v>
      </c>
      <c r="B227">
        <f t="shared" si="24"/>
        <v>2.0014299480725418E-3</v>
      </c>
      <c r="C227">
        <v>8</v>
      </c>
      <c r="D227">
        <f t="shared" si="25"/>
        <v>64</v>
      </c>
      <c r="E227">
        <v>15</v>
      </c>
      <c r="F227">
        <f t="shared" si="26"/>
        <v>225</v>
      </c>
      <c r="G227">
        <v>2</v>
      </c>
      <c r="H227">
        <f t="shared" si="27"/>
        <v>4</v>
      </c>
      <c r="I227">
        <f t="shared" si="28"/>
        <v>120</v>
      </c>
      <c r="J227">
        <f t="shared" si="29"/>
        <v>32</v>
      </c>
      <c r="K227">
        <f t="shared" si="30"/>
        <v>60</v>
      </c>
      <c r="L227">
        <v>1.1265425143505907</v>
      </c>
      <c r="M227">
        <f t="shared" si="31"/>
        <v>1.2690980366393509</v>
      </c>
    </row>
    <row r="228" spans="1:13" x14ac:dyDescent="0.2">
      <c r="A228" s="1">
        <v>0.17613711811600874</v>
      </c>
      <c r="B228">
        <f t="shared" si="24"/>
        <v>3.1024284378212814E-2</v>
      </c>
      <c r="C228">
        <v>13</v>
      </c>
      <c r="D228">
        <f t="shared" si="25"/>
        <v>169</v>
      </c>
      <c r="E228">
        <v>10</v>
      </c>
      <c r="F228">
        <f t="shared" si="26"/>
        <v>100</v>
      </c>
      <c r="G228">
        <v>2</v>
      </c>
      <c r="H228">
        <f t="shared" si="27"/>
        <v>4</v>
      </c>
      <c r="I228">
        <f t="shared" si="28"/>
        <v>130</v>
      </c>
      <c r="J228">
        <f t="shared" si="29"/>
        <v>52</v>
      </c>
      <c r="K228">
        <f t="shared" si="30"/>
        <v>40</v>
      </c>
      <c r="L228">
        <v>1.5660819055519102</v>
      </c>
      <c r="M228">
        <f t="shared" si="31"/>
        <v>2.452612534897102</v>
      </c>
    </row>
    <row r="229" spans="1:13" x14ac:dyDescent="0.2">
      <c r="A229" s="1">
        <v>-2.6371468963132028E-2</v>
      </c>
      <c r="B229">
        <f t="shared" si="24"/>
        <v>6.9545437527343578E-4</v>
      </c>
      <c r="C229">
        <v>9</v>
      </c>
      <c r="D229">
        <f t="shared" si="25"/>
        <v>81</v>
      </c>
      <c r="E229">
        <v>3</v>
      </c>
      <c r="F229">
        <f t="shared" si="26"/>
        <v>9</v>
      </c>
      <c r="G229">
        <v>0</v>
      </c>
      <c r="H229">
        <f t="shared" si="27"/>
        <v>0</v>
      </c>
      <c r="I229">
        <f t="shared" si="28"/>
        <v>27</v>
      </c>
      <c r="J229">
        <f t="shared" si="29"/>
        <v>0</v>
      </c>
      <c r="K229">
        <f t="shared" si="30"/>
        <v>0</v>
      </c>
      <c r="L229">
        <v>1.1249837576312418</v>
      </c>
      <c r="M229">
        <f t="shared" si="31"/>
        <v>1.2655884549341085</v>
      </c>
    </row>
    <row r="230" spans="1:13" x14ac:dyDescent="0.2">
      <c r="A230" s="1">
        <v>1.1521570486629151</v>
      </c>
      <c r="B230">
        <f t="shared" si="24"/>
        <v>1.327465864783639</v>
      </c>
      <c r="C230">
        <v>16</v>
      </c>
      <c r="D230">
        <f t="shared" si="25"/>
        <v>256</v>
      </c>
      <c r="E230">
        <v>16</v>
      </c>
      <c r="F230">
        <f t="shared" si="26"/>
        <v>256</v>
      </c>
      <c r="G230">
        <v>7</v>
      </c>
      <c r="H230">
        <f t="shared" si="27"/>
        <v>49</v>
      </c>
      <c r="I230">
        <f t="shared" si="28"/>
        <v>256</v>
      </c>
      <c r="J230">
        <f t="shared" si="29"/>
        <v>784</v>
      </c>
      <c r="K230">
        <f t="shared" si="30"/>
        <v>784</v>
      </c>
      <c r="L230">
        <v>1.9772316097037492</v>
      </c>
      <c r="M230">
        <f t="shared" si="31"/>
        <v>3.9094448384116793</v>
      </c>
    </row>
    <row r="231" spans="1:13" x14ac:dyDescent="0.2">
      <c r="A231" s="1">
        <v>0.62984782242548709</v>
      </c>
      <c r="B231">
        <f t="shared" si="24"/>
        <v>0.3967082794141279</v>
      </c>
      <c r="C231">
        <v>12</v>
      </c>
      <c r="D231">
        <f t="shared" si="25"/>
        <v>144</v>
      </c>
      <c r="E231">
        <v>38</v>
      </c>
      <c r="F231">
        <f t="shared" si="26"/>
        <v>1444</v>
      </c>
      <c r="G231">
        <v>1</v>
      </c>
      <c r="H231">
        <f t="shared" si="27"/>
        <v>1</v>
      </c>
      <c r="I231">
        <f t="shared" si="28"/>
        <v>456</v>
      </c>
      <c r="J231">
        <f t="shared" si="29"/>
        <v>12</v>
      </c>
      <c r="K231">
        <f t="shared" si="30"/>
        <v>38</v>
      </c>
      <c r="L231">
        <v>1.5673767549107325</v>
      </c>
      <c r="M231">
        <f t="shared" si="31"/>
        <v>2.4566698918344985</v>
      </c>
    </row>
    <row r="232" spans="1:13" x14ac:dyDescent="0.2">
      <c r="A232" s="1">
        <v>-0.25467515387853501</v>
      </c>
      <c r="B232">
        <f t="shared" si="24"/>
        <v>6.485943400305548E-2</v>
      </c>
      <c r="C232">
        <v>15</v>
      </c>
      <c r="D232">
        <f t="shared" si="25"/>
        <v>225</v>
      </c>
      <c r="E232">
        <v>33</v>
      </c>
      <c r="F232">
        <f t="shared" si="26"/>
        <v>1089</v>
      </c>
      <c r="G232">
        <v>26</v>
      </c>
      <c r="H232">
        <f t="shared" si="27"/>
        <v>676</v>
      </c>
      <c r="I232">
        <f t="shared" si="28"/>
        <v>495</v>
      </c>
      <c r="J232">
        <f t="shared" si="29"/>
        <v>10140</v>
      </c>
      <c r="K232">
        <f t="shared" si="30"/>
        <v>22308</v>
      </c>
      <c r="L232">
        <v>2.3745386100572863</v>
      </c>
      <c r="M232">
        <f t="shared" si="31"/>
        <v>5.6384336106527888</v>
      </c>
    </row>
    <row r="233" spans="1:13" x14ac:dyDescent="0.2">
      <c r="A233" s="1">
        <v>-0.20630833452301034</v>
      </c>
      <c r="B233">
        <f t="shared" si="24"/>
        <v>4.256312889365834E-2</v>
      </c>
      <c r="C233">
        <v>11</v>
      </c>
      <c r="D233">
        <f t="shared" si="25"/>
        <v>121</v>
      </c>
      <c r="E233">
        <v>2</v>
      </c>
      <c r="F233">
        <f t="shared" si="26"/>
        <v>4</v>
      </c>
      <c r="G233">
        <v>0</v>
      </c>
      <c r="H233">
        <f t="shared" si="27"/>
        <v>0</v>
      </c>
      <c r="I233">
        <f t="shared" si="28"/>
        <v>22</v>
      </c>
      <c r="J233">
        <f t="shared" si="29"/>
        <v>0</v>
      </c>
      <c r="K233">
        <f t="shared" si="30"/>
        <v>0</v>
      </c>
      <c r="L233">
        <v>1.3049206231911201</v>
      </c>
      <c r="M233">
        <f t="shared" si="31"/>
        <v>1.7028178328295014</v>
      </c>
    </row>
    <row r="234" spans="1:13" x14ac:dyDescent="0.2">
      <c r="A234" s="1">
        <v>4.13717456250009E-2</v>
      </c>
      <c r="B234">
        <f t="shared" si="24"/>
        <v>1.7116213360597811E-3</v>
      </c>
      <c r="C234">
        <v>14</v>
      </c>
      <c r="D234">
        <f t="shared" si="25"/>
        <v>196</v>
      </c>
      <c r="E234">
        <v>6</v>
      </c>
      <c r="F234">
        <f t="shared" si="26"/>
        <v>36</v>
      </c>
      <c r="G234">
        <v>5</v>
      </c>
      <c r="H234">
        <f t="shared" si="27"/>
        <v>25</v>
      </c>
      <c r="I234">
        <f t="shared" si="28"/>
        <v>84</v>
      </c>
      <c r="J234">
        <f t="shared" si="29"/>
        <v>350</v>
      </c>
      <c r="K234">
        <f t="shared" si="30"/>
        <v>150</v>
      </c>
      <c r="L234">
        <v>1.7078281091842582</v>
      </c>
      <c r="M234">
        <f t="shared" si="31"/>
        <v>2.9166768505198784</v>
      </c>
    </row>
    <row r="235" spans="1:13" x14ac:dyDescent="0.2">
      <c r="A235" s="1">
        <v>0.37781277256504331</v>
      </c>
      <c r="B235">
        <f t="shared" si="24"/>
        <v>0.14274249111328513</v>
      </c>
      <c r="C235">
        <v>12</v>
      </c>
      <c r="D235">
        <f t="shared" si="25"/>
        <v>144</v>
      </c>
      <c r="E235">
        <v>19</v>
      </c>
      <c r="F235">
        <f t="shared" si="26"/>
        <v>361</v>
      </c>
      <c r="G235">
        <v>3</v>
      </c>
      <c r="H235">
        <f t="shared" si="27"/>
        <v>9</v>
      </c>
      <c r="I235">
        <f t="shared" si="28"/>
        <v>228</v>
      </c>
      <c r="J235">
        <f t="shared" si="29"/>
        <v>108</v>
      </c>
      <c r="K235">
        <f t="shared" si="30"/>
        <v>171</v>
      </c>
      <c r="L235">
        <v>1.5332101174898294</v>
      </c>
      <c r="M235">
        <f t="shared" si="31"/>
        <v>2.3507332643731762</v>
      </c>
    </row>
    <row r="236" spans="1:13" x14ac:dyDescent="0.2">
      <c r="A236" s="1">
        <v>0.79436553734084669</v>
      </c>
      <c r="B236">
        <f t="shared" si="24"/>
        <v>0.63101660691481209</v>
      </c>
      <c r="C236">
        <v>12</v>
      </c>
      <c r="D236">
        <f t="shared" si="25"/>
        <v>144</v>
      </c>
      <c r="E236">
        <v>29</v>
      </c>
      <c r="F236">
        <f t="shared" si="26"/>
        <v>841</v>
      </c>
      <c r="G236">
        <v>0</v>
      </c>
      <c r="H236">
        <f t="shared" si="27"/>
        <v>0</v>
      </c>
      <c r="I236">
        <f t="shared" si="28"/>
        <v>348</v>
      </c>
      <c r="J236">
        <f t="shared" si="29"/>
        <v>0</v>
      </c>
      <c r="K236">
        <f t="shared" si="30"/>
        <v>0</v>
      </c>
      <c r="L236">
        <v>1.5082195556531992</v>
      </c>
      <c r="M236">
        <f t="shared" si="31"/>
        <v>2.2747262280547336</v>
      </c>
    </row>
    <row r="237" spans="1:13" x14ac:dyDescent="0.2">
      <c r="A237" s="1">
        <v>-0.29833732184262485</v>
      </c>
      <c r="B237">
        <f t="shared" si="24"/>
        <v>8.9005157604229918E-2</v>
      </c>
      <c r="C237">
        <v>12</v>
      </c>
      <c r="D237">
        <f t="shared" si="25"/>
        <v>144</v>
      </c>
      <c r="E237">
        <v>2</v>
      </c>
      <c r="F237">
        <f t="shared" si="26"/>
        <v>4</v>
      </c>
      <c r="G237">
        <v>0</v>
      </c>
      <c r="H237">
        <f t="shared" si="27"/>
        <v>0</v>
      </c>
      <c r="I237">
        <f t="shared" si="28"/>
        <v>24</v>
      </c>
      <c r="J237">
        <f t="shared" si="29"/>
        <v>0</v>
      </c>
      <c r="K237">
        <f t="shared" si="30"/>
        <v>0</v>
      </c>
      <c r="L237">
        <v>1.3969496105107346</v>
      </c>
      <c r="M237">
        <f t="shared" si="31"/>
        <v>1.9514682143060931</v>
      </c>
    </row>
    <row r="238" spans="1:13" x14ac:dyDescent="0.2">
      <c r="A238" s="1">
        <v>-0.72254889255578192</v>
      </c>
      <c r="B238">
        <f t="shared" si="24"/>
        <v>0.52207690213358693</v>
      </c>
      <c r="C238">
        <v>18</v>
      </c>
      <c r="D238">
        <f t="shared" si="25"/>
        <v>324</v>
      </c>
      <c r="E238">
        <v>3</v>
      </c>
      <c r="F238">
        <f t="shared" si="26"/>
        <v>9</v>
      </c>
      <c r="G238">
        <v>1</v>
      </c>
      <c r="H238">
        <f t="shared" si="27"/>
        <v>1</v>
      </c>
      <c r="I238">
        <f t="shared" si="28"/>
        <v>54</v>
      </c>
      <c r="J238">
        <f t="shared" si="29"/>
        <v>18</v>
      </c>
      <c r="K238">
        <f t="shared" si="30"/>
        <v>3</v>
      </c>
      <c r="L238">
        <v>1.97531186105115</v>
      </c>
      <c r="M238">
        <f t="shared" si="31"/>
        <v>3.9018569484093577</v>
      </c>
    </row>
    <row r="239" spans="1:13" x14ac:dyDescent="0.2">
      <c r="A239" s="1">
        <v>-0.22653683232778943</v>
      </c>
      <c r="B239">
        <f t="shared" si="24"/>
        <v>5.1318936401108982E-2</v>
      </c>
      <c r="C239">
        <v>12</v>
      </c>
      <c r="D239">
        <f t="shared" si="25"/>
        <v>144</v>
      </c>
      <c r="E239">
        <v>4</v>
      </c>
      <c r="F239">
        <f t="shared" si="26"/>
        <v>16</v>
      </c>
      <c r="G239">
        <v>0</v>
      </c>
      <c r="H239">
        <f t="shared" si="27"/>
        <v>0</v>
      </c>
      <c r="I239">
        <f t="shared" si="28"/>
        <v>48</v>
      </c>
      <c r="J239">
        <f t="shared" si="29"/>
        <v>0</v>
      </c>
      <c r="K239">
        <f t="shared" si="30"/>
        <v>0</v>
      </c>
      <c r="L239">
        <v>1.4051918286694356</v>
      </c>
      <c r="M239">
        <f t="shared" si="31"/>
        <v>1.9745640753593525</v>
      </c>
    </row>
    <row r="240" spans="1:13" x14ac:dyDescent="0.2">
      <c r="A240" s="1">
        <v>-6.5691339569026841E-2</v>
      </c>
      <c r="B240">
        <f t="shared" si="24"/>
        <v>4.3153520943731913E-3</v>
      </c>
      <c r="C240">
        <v>12</v>
      </c>
      <c r="D240">
        <f t="shared" si="25"/>
        <v>144</v>
      </c>
      <c r="E240">
        <v>10</v>
      </c>
      <c r="F240">
        <f t="shared" si="26"/>
        <v>100</v>
      </c>
      <c r="G240">
        <v>1</v>
      </c>
      <c r="H240">
        <f t="shared" si="27"/>
        <v>1</v>
      </c>
      <c r="I240">
        <f t="shared" si="28"/>
        <v>120</v>
      </c>
      <c r="J240">
        <f t="shared" si="29"/>
        <v>12</v>
      </c>
      <c r="K240">
        <f t="shared" si="30"/>
        <v>10</v>
      </c>
      <c r="L240">
        <v>1.4519857006889174</v>
      </c>
      <c r="M240">
        <f t="shared" si="31"/>
        <v>2.1082624750050867</v>
      </c>
    </row>
    <row r="241" spans="1:13" x14ac:dyDescent="0.2">
      <c r="A241" s="1">
        <v>-0.33360821238924521</v>
      </c>
      <c r="B241">
        <f t="shared" si="24"/>
        <v>0.11129443937354774</v>
      </c>
      <c r="C241">
        <v>12</v>
      </c>
      <c r="D241">
        <f t="shared" si="25"/>
        <v>144</v>
      </c>
      <c r="E241">
        <v>4</v>
      </c>
      <c r="F241">
        <f t="shared" si="26"/>
        <v>16</v>
      </c>
      <c r="G241">
        <v>0</v>
      </c>
      <c r="H241">
        <f t="shared" si="27"/>
        <v>0</v>
      </c>
      <c r="I241">
        <f t="shared" si="28"/>
        <v>48</v>
      </c>
      <c r="J241">
        <f t="shared" si="29"/>
        <v>0</v>
      </c>
      <c r="K241">
        <f t="shared" si="30"/>
        <v>0</v>
      </c>
      <c r="L241">
        <v>1.4051918286694356</v>
      </c>
      <c r="M241">
        <f t="shared" si="31"/>
        <v>1.9745640753593525</v>
      </c>
    </row>
    <row r="242" spans="1:13" x14ac:dyDescent="0.2">
      <c r="A242" s="1">
        <v>-0.54866017893243701</v>
      </c>
      <c r="B242">
        <f t="shared" si="24"/>
        <v>0.3010279919461738</v>
      </c>
      <c r="C242">
        <v>12</v>
      </c>
      <c r="D242">
        <f t="shared" si="25"/>
        <v>144</v>
      </c>
      <c r="E242">
        <v>14</v>
      </c>
      <c r="F242">
        <f t="shared" si="26"/>
        <v>196</v>
      </c>
      <c r="G242">
        <v>10</v>
      </c>
      <c r="H242">
        <f t="shared" si="27"/>
        <v>100</v>
      </c>
      <c r="I242">
        <f t="shared" si="28"/>
        <v>168</v>
      </c>
      <c r="J242">
        <f t="shared" si="29"/>
        <v>1200</v>
      </c>
      <c r="K242">
        <f t="shared" si="30"/>
        <v>1400</v>
      </c>
      <c r="L242">
        <v>1.6670750948967263</v>
      </c>
      <c r="M242">
        <f t="shared" si="31"/>
        <v>2.7791393720249293</v>
      </c>
    </row>
    <row r="243" spans="1:13" x14ac:dyDescent="0.2">
      <c r="A243" s="1">
        <v>-0.39770930645350333</v>
      </c>
      <c r="B243">
        <f t="shared" si="24"/>
        <v>0.15817269243972662</v>
      </c>
      <c r="C243">
        <v>12</v>
      </c>
      <c r="D243">
        <f t="shared" si="25"/>
        <v>144</v>
      </c>
      <c r="E243">
        <v>15</v>
      </c>
      <c r="F243">
        <f t="shared" si="26"/>
        <v>225</v>
      </c>
      <c r="G243">
        <v>5</v>
      </c>
      <c r="H243">
        <f t="shared" si="27"/>
        <v>25</v>
      </c>
      <c r="I243">
        <f t="shared" si="28"/>
        <v>180</v>
      </c>
      <c r="J243">
        <f t="shared" si="29"/>
        <v>300</v>
      </c>
      <c r="K243">
        <f t="shared" si="30"/>
        <v>375</v>
      </c>
      <c r="L243">
        <v>1.5608601162591842</v>
      </c>
      <c r="M243">
        <f t="shared" si="31"/>
        <v>2.4362843025286338</v>
      </c>
    </row>
    <row r="244" spans="1:13" x14ac:dyDescent="0.2">
      <c r="A244" s="1">
        <v>9.1136153186856195E-2</v>
      </c>
      <c r="B244">
        <f t="shared" si="24"/>
        <v>8.3057984176981188E-3</v>
      </c>
      <c r="C244">
        <v>12</v>
      </c>
      <c r="D244">
        <f t="shared" si="25"/>
        <v>144</v>
      </c>
      <c r="E244">
        <v>19</v>
      </c>
      <c r="F244">
        <f t="shared" si="26"/>
        <v>361</v>
      </c>
      <c r="G244">
        <v>0</v>
      </c>
      <c r="H244">
        <f t="shared" si="27"/>
        <v>0</v>
      </c>
      <c r="I244">
        <f t="shared" si="28"/>
        <v>228</v>
      </c>
      <c r="J244">
        <f t="shared" si="29"/>
        <v>0</v>
      </c>
      <c r="K244">
        <f t="shared" si="30"/>
        <v>0</v>
      </c>
      <c r="L244">
        <v>1.4670084648596937</v>
      </c>
      <c r="M244">
        <f t="shared" si="31"/>
        <v>2.1521138359699954</v>
      </c>
    </row>
    <row r="245" spans="1:13" x14ac:dyDescent="0.2">
      <c r="A245" s="1">
        <v>-0.54421193267211154</v>
      </c>
      <c r="B245">
        <f t="shared" si="24"/>
        <v>0.29616662766271484</v>
      </c>
      <c r="C245">
        <v>14</v>
      </c>
      <c r="D245">
        <f t="shared" si="25"/>
        <v>196</v>
      </c>
      <c r="E245">
        <v>17</v>
      </c>
      <c r="F245">
        <f t="shared" si="26"/>
        <v>289</v>
      </c>
      <c r="G245">
        <v>0</v>
      </c>
      <c r="H245">
        <f t="shared" si="27"/>
        <v>0</v>
      </c>
      <c r="I245">
        <f t="shared" si="28"/>
        <v>238</v>
      </c>
      <c r="J245">
        <f t="shared" si="29"/>
        <v>0</v>
      </c>
      <c r="K245">
        <f t="shared" si="30"/>
        <v>0</v>
      </c>
      <c r="L245">
        <v>1.6428242213402213</v>
      </c>
      <c r="M245">
        <f t="shared" si="31"/>
        <v>2.6988714222221044</v>
      </c>
    </row>
    <row r="246" spans="1:13" x14ac:dyDescent="0.2">
      <c r="A246" s="1">
        <v>0.86841534543784071</v>
      </c>
      <c r="B246">
        <f t="shared" si="24"/>
        <v>0.75414521219192421</v>
      </c>
      <c r="C246">
        <v>16</v>
      </c>
      <c r="D246">
        <f t="shared" si="25"/>
        <v>256</v>
      </c>
      <c r="E246">
        <v>29</v>
      </c>
      <c r="F246">
        <f t="shared" si="26"/>
        <v>841</v>
      </c>
      <c r="G246">
        <v>7</v>
      </c>
      <c r="H246">
        <f t="shared" si="27"/>
        <v>49</v>
      </c>
      <c r="I246">
        <f t="shared" si="28"/>
        <v>464</v>
      </c>
      <c r="J246">
        <f t="shared" si="29"/>
        <v>784</v>
      </c>
      <c r="K246">
        <f t="shared" si="30"/>
        <v>1421</v>
      </c>
      <c r="L246">
        <v>2.0308060277353066</v>
      </c>
      <c r="M246">
        <f t="shared" si="31"/>
        <v>4.1241731222860549</v>
      </c>
    </row>
    <row r="247" spans="1:13" x14ac:dyDescent="0.2">
      <c r="A247" s="1">
        <v>-0.14418664201536657</v>
      </c>
      <c r="B247">
        <f t="shared" si="24"/>
        <v>2.0789787735667472E-2</v>
      </c>
      <c r="C247">
        <v>12</v>
      </c>
      <c r="D247">
        <f t="shared" si="25"/>
        <v>144</v>
      </c>
      <c r="E247">
        <v>2</v>
      </c>
      <c r="F247">
        <f t="shared" si="26"/>
        <v>4</v>
      </c>
      <c r="G247">
        <v>0</v>
      </c>
      <c r="H247">
        <f t="shared" si="27"/>
        <v>0</v>
      </c>
      <c r="I247">
        <f t="shared" si="28"/>
        <v>24</v>
      </c>
      <c r="J247">
        <f t="shared" si="29"/>
        <v>0</v>
      </c>
      <c r="K247">
        <f t="shared" si="30"/>
        <v>0</v>
      </c>
      <c r="L247">
        <v>1.3969496105107346</v>
      </c>
      <c r="M247">
        <f t="shared" si="31"/>
        <v>1.9514682143060931</v>
      </c>
    </row>
    <row r="248" spans="1:13" x14ac:dyDescent="0.2">
      <c r="A248" s="1">
        <v>-0.1799478838798716</v>
      </c>
      <c r="B248">
        <f t="shared" si="24"/>
        <v>3.2381240912843751E-2</v>
      </c>
      <c r="C248">
        <v>14</v>
      </c>
      <c r="D248">
        <f t="shared" si="25"/>
        <v>196</v>
      </c>
      <c r="E248">
        <v>5</v>
      </c>
      <c r="F248">
        <f t="shared" si="26"/>
        <v>25</v>
      </c>
      <c r="G248">
        <v>0</v>
      </c>
      <c r="H248">
        <f t="shared" si="27"/>
        <v>0</v>
      </c>
      <c r="I248">
        <f t="shared" si="28"/>
        <v>70</v>
      </c>
      <c r="J248">
        <f t="shared" si="29"/>
        <v>0</v>
      </c>
      <c r="K248">
        <f t="shared" si="30"/>
        <v>0</v>
      </c>
      <c r="L248">
        <v>1.5933709123880149</v>
      </c>
      <c r="M248">
        <f t="shared" si="31"/>
        <v>2.5388308644442148</v>
      </c>
    </row>
    <row r="249" spans="1:13" x14ac:dyDescent="0.2">
      <c r="A249" s="1">
        <v>-0.84653772943544936</v>
      </c>
      <c r="B249">
        <f t="shared" si="24"/>
        <v>0.71662612735772602</v>
      </c>
      <c r="C249">
        <v>11</v>
      </c>
      <c r="D249">
        <f t="shared" si="25"/>
        <v>121</v>
      </c>
      <c r="E249">
        <v>38</v>
      </c>
      <c r="F249">
        <f t="shared" si="26"/>
        <v>1444</v>
      </c>
      <c r="G249">
        <v>3</v>
      </c>
      <c r="H249">
        <f t="shared" si="27"/>
        <v>9</v>
      </c>
      <c r="I249">
        <f t="shared" si="28"/>
        <v>418</v>
      </c>
      <c r="J249">
        <f t="shared" si="29"/>
        <v>99</v>
      </c>
      <c r="K249">
        <f t="shared" si="30"/>
        <v>342</v>
      </c>
      <c r="L249">
        <v>1.5194822026778751</v>
      </c>
      <c r="M249">
        <f t="shared" si="31"/>
        <v>2.3088261642548074</v>
      </c>
    </row>
    <row r="250" spans="1:13" x14ac:dyDescent="0.2">
      <c r="A250" s="1">
        <v>5.5216013349840498E-2</v>
      </c>
      <c r="B250">
        <f t="shared" si="24"/>
        <v>3.0488081302497642E-3</v>
      </c>
      <c r="C250">
        <v>12</v>
      </c>
      <c r="D250">
        <f t="shared" si="25"/>
        <v>144</v>
      </c>
      <c r="E250">
        <v>3</v>
      </c>
      <c r="F250">
        <f t="shared" si="26"/>
        <v>9</v>
      </c>
      <c r="G250">
        <v>0</v>
      </c>
      <c r="H250">
        <f t="shared" si="27"/>
        <v>0</v>
      </c>
      <c r="I250">
        <f t="shared" si="28"/>
        <v>36</v>
      </c>
      <c r="J250">
        <f t="shared" si="29"/>
        <v>0</v>
      </c>
      <c r="K250">
        <f t="shared" si="30"/>
        <v>0</v>
      </c>
      <c r="L250">
        <v>1.4010707195900851</v>
      </c>
      <c r="M250">
        <f t="shared" si="31"/>
        <v>1.9629991612926789</v>
      </c>
    </row>
    <row r="251" spans="1:13" x14ac:dyDescent="0.2">
      <c r="A251" s="1">
        <v>-0.2997292557741702</v>
      </c>
      <c r="B251">
        <f t="shared" si="24"/>
        <v>8.9837626766937934E-2</v>
      </c>
      <c r="C251">
        <v>10</v>
      </c>
      <c r="D251">
        <f t="shared" si="25"/>
        <v>100</v>
      </c>
      <c r="E251">
        <v>47</v>
      </c>
      <c r="F251">
        <f t="shared" si="26"/>
        <v>2209</v>
      </c>
      <c r="G251">
        <v>0</v>
      </c>
      <c r="H251">
        <f t="shared" si="27"/>
        <v>0</v>
      </c>
      <c r="I251">
        <f t="shared" si="28"/>
        <v>470</v>
      </c>
      <c r="J251">
        <f t="shared" si="29"/>
        <v>0</v>
      </c>
      <c r="K251">
        <f t="shared" si="30"/>
        <v>0</v>
      </c>
      <c r="L251">
        <v>1.39834154444228</v>
      </c>
      <c r="M251">
        <f t="shared" si="31"/>
        <v>1.9553590749132208</v>
      </c>
    </row>
    <row r="252" spans="1:13" x14ac:dyDescent="0.2">
      <c r="A252" s="1">
        <v>0.31412166963992272</v>
      </c>
      <c r="B252">
        <f t="shared" si="24"/>
        <v>9.867242333737275E-2</v>
      </c>
      <c r="C252">
        <v>12</v>
      </c>
      <c r="D252">
        <f t="shared" si="25"/>
        <v>144</v>
      </c>
      <c r="E252">
        <v>7</v>
      </c>
      <c r="F252">
        <f t="shared" si="26"/>
        <v>49</v>
      </c>
      <c r="G252">
        <v>6</v>
      </c>
      <c r="H252">
        <f t="shared" si="27"/>
        <v>36</v>
      </c>
      <c r="I252">
        <f t="shared" si="28"/>
        <v>84</v>
      </c>
      <c r="J252">
        <f t="shared" si="29"/>
        <v>432</v>
      </c>
      <c r="K252">
        <f t="shared" si="30"/>
        <v>252</v>
      </c>
      <c r="L252">
        <v>1.5499584611677584</v>
      </c>
      <c r="M252">
        <f t="shared" si="31"/>
        <v>2.4023712313455254</v>
      </c>
    </row>
    <row r="253" spans="1:13" x14ac:dyDescent="0.2">
      <c r="A253" s="1">
        <v>0.33155920235963832</v>
      </c>
      <c r="B253">
        <f t="shared" si="24"/>
        <v>0.10993150466935959</v>
      </c>
      <c r="C253">
        <v>6</v>
      </c>
      <c r="D253">
        <f t="shared" si="25"/>
        <v>36</v>
      </c>
      <c r="E253">
        <v>47</v>
      </c>
      <c r="F253">
        <f t="shared" si="26"/>
        <v>2209</v>
      </c>
      <c r="G253">
        <v>13</v>
      </c>
      <c r="H253">
        <f t="shared" si="27"/>
        <v>169</v>
      </c>
      <c r="I253">
        <f t="shared" si="28"/>
        <v>282</v>
      </c>
      <c r="J253">
        <f t="shared" si="29"/>
        <v>1014</v>
      </c>
      <c r="K253">
        <f t="shared" si="30"/>
        <v>7943</v>
      </c>
      <c r="L253">
        <v>1.3170994232277433</v>
      </c>
      <c r="M253">
        <f t="shared" si="31"/>
        <v>1.7347508906668541</v>
      </c>
    </row>
    <row r="254" spans="1:13" x14ac:dyDescent="0.2">
      <c r="A254" s="1">
        <v>-0.11557892680719295</v>
      </c>
      <c r="B254">
        <f t="shared" si="24"/>
        <v>1.3358488321902465E-2</v>
      </c>
      <c r="C254">
        <v>13</v>
      </c>
      <c r="D254">
        <f t="shared" si="25"/>
        <v>169</v>
      </c>
      <c r="E254">
        <v>23</v>
      </c>
      <c r="F254">
        <f t="shared" si="26"/>
        <v>529</v>
      </c>
      <c r="G254">
        <v>2</v>
      </c>
      <c r="H254">
        <f t="shared" si="27"/>
        <v>4</v>
      </c>
      <c r="I254">
        <f t="shared" si="28"/>
        <v>299</v>
      </c>
      <c r="J254">
        <f t="shared" si="29"/>
        <v>52</v>
      </c>
      <c r="K254">
        <f t="shared" si="30"/>
        <v>92</v>
      </c>
      <c r="L254">
        <v>1.6196563235834671</v>
      </c>
      <c r="M254">
        <f t="shared" si="31"/>
        <v>2.6232866065239127</v>
      </c>
    </row>
    <row r="255" spans="1:13" x14ac:dyDescent="0.2">
      <c r="A255" s="1">
        <v>-0.14852720029919353</v>
      </c>
      <c r="B255">
        <f t="shared" si="24"/>
        <v>2.2060329228716754E-2</v>
      </c>
      <c r="C255">
        <v>12</v>
      </c>
      <c r="D255">
        <f t="shared" si="25"/>
        <v>144</v>
      </c>
      <c r="E255">
        <v>12</v>
      </c>
      <c r="F255">
        <f t="shared" si="26"/>
        <v>144</v>
      </c>
      <c r="G255">
        <v>3</v>
      </c>
      <c r="H255">
        <f t="shared" si="27"/>
        <v>9</v>
      </c>
      <c r="I255">
        <f t="shared" si="28"/>
        <v>144</v>
      </c>
      <c r="J255">
        <f t="shared" si="29"/>
        <v>108</v>
      </c>
      <c r="K255">
        <f t="shared" si="30"/>
        <v>108</v>
      </c>
      <c r="L255">
        <v>1.5043623539343756</v>
      </c>
      <c r="M255">
        <f t="shared" si="31"/>
        <v>2.2631060919349753</v>
      </c>
    </row>
    <row r="256" spans="1:13" x14ac:dyDescent="0.2">
      <c r="A256" s="1">
        <v>-1.1607386542392018E-2</v>
      </c>
      <c r="B256">
        <f t="shared" si="24"/>
        <v>1.347314223445033E-4</v>
      </c>
      <c r="C256">
        <v>10</v>
      </c>
      <c r="D256">
        <f t="shared" si="25"/>
        <v>100</v>
      </c>
      <c r="E256">
        <v>11</v>
      </c>
      <c r="F256">
        <f t="shared" si="26"/>
        <v>121</v>
      </c>
      <c r="G256">
        <v>0</v>
      </c>
      <c r="H256">
        <f t="shared" si="27"/>
        <v>0</v>
      </c>
      <c r="I256">
        <f t="shared" si="28"/>
        <v>110</v>
      </c>
      <c r="J256">
        <f t="shared" si="29"/>
        <v>0</v>
      </c>
      <c r="K256">
        <f t="shared" si="30"/>
        <v>0</v>
      </c>
      <c r="L256">
        <v>1.2499816175856604</v>
      </c>
      <c r="M256">
        <f t="shared" si="31"/>
        <v>1.5624540443020642</v>
      </c>
    </row>
    <row r="257" spans="1:13" x14ac:dyDescent="0.2">
      <c r="A257" s="1">
        <v>0.39039867701147601</v>
      </c>
      <c r="B257">
        <f t="shared" si="24"/>
        <v>0.15241112701231077</v>
      </c>
      <c r="C257">
        <v>12</v>
      </c>
      <c r="D257">
        <f t="shared" si="25"/>
        <v>144</v>
      </c>
      <c r="E257">
        <v>25</v>
      </c>
      <c r="F257">
        <f t="shared" si="26"/>
        <v>625</v>
      </c>
      <c r="G257">
        <v>23</v>
      </c>
      <c r="H257">
        <f t="shared" si="27"/>
        <v>529</v>
      </c>
      <c r="I257">
        <f t="shared" si="28"/>
        <v>300</v>
      </c>
      <c r="J257">
        <f t="shared" si="29"/>
        <v>6348</v>
      </c>
      <c r="K257">
        <f t="shared" si="30"/>
        <v>13225</v>
      </c>
      <c r="L257">
        <v>1.9992811228335032</v>
      </c>
      <c r="M257">
        <f t="shared" si="31"/>
        <v>3.9971250081183936</v>
      </c>
    </row>
    <row r="258" spans="1:13" x14ac:dyDescent="0.2">
      <c r="A258" s="1">
        <v>-0.18650504775710353</v>
      </c>
      <c r="B258">
        <f t="shared" si="24"/>
        <v>3.4784132838879468E-2</v>
      </c>
      <c r="C258">
        <v>14</v>
      </c>
      <c r="D258">
        <f t="shared" si="25"/>
        <v>196</v>
      </c>
      <c r="E258">
        <v>6</v>
      </c>
      <c r="F258">
        <f t="shared" si="26"/>
        <v>36</v>
      </c>
      <c r="G258">
        <v>0</v>
      </c>
      <c r="H258">
        <f t="shared" si="27"/>
        <v>0</v>
      </c>
      <c r="I258">
        <f t="shared" si="28"/>
        <v>84</v>
      </c>
      <c r="J258">
        <f t="shared" si="29"/>
        <v>0</v>
      </c>
      <c r="K258">
        <f t="shared" si="30"/>
        <v>0</v>
      </c>
      <c r="L258">
        <v>1.5974920214673656</v>
      </c>
      <c r="M258">
        <f t="shared" si="31"/>
        <v>2.5519807586518901</v>
      </c>
    </row>
    <row r="259" spans="1:13" x14ac:dyDescent="0.2">
      <c r="A259" s="1">
        <v>-0.4165546357849681</v>
      </c>
      <c r="B259">
        <f t="shared" ref="B259:B322" si="32">A259^2</f>
        <v>0.17351776459394741</v>
      </c>
      <c r="C259">
        <v>13</v>
      </c>
      <c r="D259">
        <f t="shared" ref="D259:D322" si="33">C259^2</f>
        <v>169</v>
      </c>
      <c r="E259">
        <v>3</v>
      </c>
      <c r="F259">
        <f t="shared" ref="F259:F322" si="34">E259^2</f>
        <v>9</v>
      </c>
      <c r="G259">
        <v>1</v>
      </c>
      <c r="H259">
        <f t="shared" ref="H259:H322" si="35">G259^2</f>
        <v>1</v>
      </c>
      <c r="I259">
        <f t="shared" ref="I259:I322" si="36">C259*E259</f>
        <v>39</v>
      </c>
      <c r="J259">
        <f t="shared" ref="J259:J322" si="37">C259*H259</f>
        <v>13</v>
      </c>
      <c r="K259">
        <f t="shared" ref="K259:K322" si="38">E259*H259</f>
        <v>3</v>
      </c>
      <c r="L259">
        <v>1.5151669244530779</v>
      </c>
      <c r="M259">
        <f t="shared" ref="M259:M322" si="39">L259^2</f>
        <v>2.2957308089565989</v>
      </c>
    </row>
    <row r="260" spans="1:13" x14ac:dyDescent="0.2">
      <c r="A260" s="1">
        <v>0.17407890864508313</v>
      </c>
      <c r="B260">
        <f t="shared" si="32"/>
        <v>3.0303466435063198E-2</v>
      </c>
      <c r="C260">
        <v>12</v>
      </c>
      <c r="D260">
        <f t="shared" si="33"/>
        <v>144</v>
      </c>
      <c r="E260">
        <v>14</v>
      </c>
      <c r="F260">
        <f t="shared" si="34"/>
        <v>196</v>
      </c>
      <c r="G260">
        <v>7</v>
      </c>
      <c r="H260">
        <f t="shared" si="35"/>
        <v>49</v>
      </c>
      <c r="I260">
        <f t="shared" si="36"/>
        <v>168</v>
      </c>
      <c r="J260">
        <f t="shared" si="37"/>
        <v>588</v>
      </c>
      <c r="K260">
        <f t="shared" si="38"/>
        <v>686</v>
      </c>
      <c r="L260">
        <v>1.6008734422665907</v>
      </c>
      <c r="M260">
        <f t="shared" si="39"/>
        <v>2.562795778154483</v>
      </c>
    </row>
    <row r="261" spans="1:13" x14ac:dyDescent="0.2">
      <c r="A261" s="1">
        <v>0.89591602359488776</v>
      </c>
      <c r="B261">
        <f t="shared" si="32"/>
        <v>0.80266552133407543</v>
      </c>
      <c r="C261">
        <v>18</v>
      </c>
      <c r="D261">
        <f t="shared" si="33"/>
        <v>324</v>
      </c>
      <c r="E261">
        <v>13</v>
      </c>
      <c r="F261">
        <f t="shared" si="34"/>
        <v>169</v>
      </c>
      <c r="G261">
        <v>0</v>
      </c>
      <c r="H261">
        <f t="shared" si="35"/>
        <v>0</v>
      </c>
      <c r="I261">
        <f t="shared" si="36"/>
        <v>234</v>
      </c>
      <c r="J261">
        <f t="shared" si="37"/>
        <v>0</v>
      </c>
      <c r="K261">
        <f t="shared" si="38"/>
        <v>0</v>
      </c>
      <c r="L261">
        <v>1.9944557343012768</v>
      </c>
      <c r="M261">
        <f t="shared" si="39"/>
        <v>3.9778536760872449</v>
      </c>
    </row>
    <row r="262" spans="1:13" x14ac:dyDescent="0.2">
      <c r="A262" s="1">
        <v>-3.9503012946297655E-2</v>
      </c>
      <c r="B262">
        <f t="shared" si="32"/>
        <v>1.5604880318353602E-3</v>
      </c>
      <c r="C262">
        <v>12</v>
      </c>
      <c r="D262">
        <f t="shared" si="33"/>
        <v>144</v>
      </c>
      <c r="E262">
        <v>9</v>
      </c>
      <c r="F262">
        <f t="shared" si="34"/>
        <v>81</v>
      </c>
      <c r="G262">
        <v>0</v>
      </c>
      <c r="H262">
        <f t="shared" si="35"/>
        <v>0</v>
      </c>
      <c r="I262">
        <f t="shared" si="36"/>
        <v>108</v>
      </c>
      <c r="J262">
        <f t="shared" si="37"/>
        <v>0</v>
      </c>
      <c r="K262">
        <f t="shared" si="38"/>
        <v>0</v>
      </c>
      <c r="L262">
        <v>1.4257973740661882</v>
      </c>
      <c r="M262">
        <f t="shared" si="39"/>
        <v>2.0328981518940377</v>
      </c>
    </row>
    <row r="263" spans="1:13" x14ac:dyDescent="0.2">
      <c r="A263" s="1">
        <v>-0.29421621276327414</v>
      </c>
      <c r="B263">
        <f t="shared" si="32"/>
        <v>8.6563179852764197E-2</v>
      </c>
      <c r="C263">
        <v>12</v>
      </c>
      <c r="D263">
        <f t="shared" si="33"/>
        <v>144</v>
      </c>
      <c r="E263">
        <v>1</v>
      </c>
      <c r="F263">
        <f t="shared" si="34"/>
        <v>1</v>
      </c>
      <c r="G263">
        <v>0</v>
      </c>
      <c r="H263">
        <f t="shared" si="35"/>
        <v>0</v>
      </c>
      <c r="I263">
        <f t="shared" si="36"/>
        <v>12</v>
      </c>
      <c r="J263">
        <f t="shared" si="37"/>
        <v>0</v>
      </c>
      <c r="K263">
        <f t="shared" si="38"/>
        <v>0</v>
      </c>
      <c r="L263">
        <v>1.3928285014313839</v>
      </c>
      <c r="M263">
        <f t="shared" si="39"/>
        <v>1.9399712343995947</v>
      </c>
    </row>
    <row r="264" spans="1:13" x14ac:dyDescent="0.2">
      <c r="A264" s="1">
        <v>-0.1464864433408124</v>
      </c>
      <c r="B264">
        <f t="shared" si="32"/>
        <v>2.1458278082641041E-2</v>
      </c>
      <c r="C264">
        <v>12</v>
      </c>
      <c r="D264">
        <f t="shared" si="33"/>
        <v>144</v>
      </c>
      <c r="E264">
        <v>6</v>
      </c>
      <c r="F264">
        <f t="shared" si="34"/>
        <v>36</v>
      </c>
      <c r="G264">
        <v>0</v>
      </c>
      <c r="H264">
        <f t="shared" si="35"/>
        <v>0</v>
      </c>
      <c r="I264">
        <f t="shared" si="36"/>
        <v>72</v>
      </c>
      <c r="J264">
        <f t="shared" si="37"/>
        <v>0</v>
      </c>
      <c r="K264">
        <f t="shared" si="38"/>
        <v>0</v>
      </c>
      <c r="L264">
        <v>1.4134340468281368</v>
      </c>
      <c r="M264">
        <f t="shared" si="39"/>
        <v>1.9977958047329636</v>
      </c>
    </row>
    <row r="265" spans="1:13" x14ac:dyDescent="0.2">
      <c r="A265" s="1">
        <v>-0.35749452110015811</v>
      </c>
      <c r="B265">
        <f t="shared" si="32"/>
        <v>0.1278023326166314</v>
      </c>
      <c r="C265">
        <v>12</v>
      </c>
      <c r="D265">
        <f t="shared" si="33"/>
        <v>144</v>
      </c>
      <c r="E265">
        <v>11</v>
      </c>
      <c r="F265">
        <f t="shared" si="34"/>
        <v>121</v>
      </c>
      <c r="G265">
        <v>1</v>
      </c>
      <c r="H265">
        <f t="shared" si="35"/>
        <v>1</v>
      </c>
      <c r="I265">
        <f t="shared" si="36"/>
        <v>132</v>
      </c>
      <c r="J265">
        <f t="shared" si="37"/>
        <v>12</v>
      </c>
      <c r="K265">
        <f t="shared" si="38"/>
        <v>11</v>
      </c>
      <c r="L265">
        <v>1.4561068097682679</v>
      </c>
      <c r="M265">
        <f t="shared" si="39"/>
        <v>2.1202470414535228</v>
      </c>
    </row>
    <row r="266" spans="1:13" x14ac:dyDescent="0.2">
      <c r="A266" s="1">
        <v>-0.38430339062064078</v>
      </c>
      <c r="B266">
        <f t="shared" si="32"/>
        <v>0.14768909604252081</v>
      </c>
      <c r="C266">
        <v>12</v>
      </c>
      <c r="D266">
        <f t="shared" si="33"/>
        <v>144</v>
      </c>
      <c r="E266">
        <v>47</v>
      </c>
      <c r="F266">
        <f t="shared" si="34"/>
        <v>2209</v>
      </c>
      <c r="G266">
        <v>44</v>
      </c>
      <c r="H266">
        <f t="shared" si="35"/>
        <v>1936</v>
      </c>
      <c r="I266">
        <f t="shared" si="36"/>
        <v>564</v>
      </c>
      <c r="J266">
        <f t="shared" si="37"/>
        <v>23232</v>
      </c>
      <c r="K266">
        <f t="shared" si="38"/>
        <v>90992</v>
      </c>
      <c r="L266">
        <v>2.5533570909901639</v>
      </c>
      <c r="M266">
        <f t="shared" si="39"/>
        <v>6.5196324341097522</v>
      </c>
    </row>
    <row r="267" spans="1:13" x14ac:dyDescent="0.2">
      <c r="A267" s="1">
        <v>-0.29021835622959502</v>
      </c>
      <c r="B267">
        <f t="shared" si="32"/>
        <v>8.4226694292608109E-2</v>
      </c>
      <c r="C267">
        <v>8</v>
      </c>
      <c r="D267">
        <f t="shared" si="33"/>
        <v>64</v>
      </c>
      <c r="E267">
        <v>49</v>
      </c>
      <c r="F267">
        <f t="shared" si="34"/>
        <v>2401</v>
      </c>
      <c r="G267">
        <v>6</v>
      </c>
      <c r="H267">
        <f t="shared" si="35"/>
        <v>36</v>
      </c>
      <c r="I267">
        <f t="shared" si="36"/>
        <v>392</v>
      </c>
      <c r="J267">
        <f t="shared" si="37"/>
        <v>288</v>
      </c>
      <c r="K267">
        <f t="shared" si="38"/>
        <v>1764</v>
      </c>
      <c r="L267">
        <v>1.3549290932220233</v>
      </c>
      <c r="M267">
        <f t="shared" si="39"/>
        <v>1.8358328476594541</v>
      </c>
    </row>
    <row r="268" spans="1:13" x14ac:dyDescent="0.2">
      <c r="A268" s="1">
        <v>-0.17417992873304544</v>
      </c>
      <c r="B268">
        <f t="shared" si="32"/>
        <v>3.0338647573448788E-2</v>
      </c>
      <c r="C268">
        <v>13</v>
      </c>
      <c r="D268">
        <f t="shared" si="33"/>
        <v>169</v>
      </c>
      <c r="E268">
        <v>37</v>
      </c>
      <c r="F268">
        <f t="shared" si="34"/>
        <v>1369</v>
      </c>
      <c r="G268">
        <v>17</v>
      </c>
      <c r="H268">
        <f t="shared" si="35"/>
        <v>289</v>
      </c>
      <c r="I268">
        <f t="shared" si="36"/>
        <v>481</v>
      </c>
      <c r="J268">
        <f t="shared" si="37"/>
        <v>3757</v>
      </c>
      <c r="K268">
        <f t="shared" si="38"/>
        <v>10693</v>
      </c>
      <c r="L268">
        <v>2.0083601138450526</v>
      </c>
      <c r="M268">
        <f t="shared" si="39"/>
        <v>4.0335103468837126</v>
      </c>
    </row>
    <row r="269" spans="1:13" x14ac:dyDescent="0.2">
      <c r="A269" s="1">
        <v>-0.23621562933498086</v>
      </c>
      <c r="B269">
        <f t="shared" si="32"/>
        <v>5.5797823542121067E-2</v>
      </c>
      <c r="C269">
        <v>13</v>
      </c>
      <c r="D269">
        <f t="shared" si="33"/>
        <v>169</v>
      </c>
      <c r="E269">
        <v>2</v>
      </c>
      <c r="F269">
        <f t="shared" si="34"/>
        <v>4</v>
      </c>
      <c r="G269">
        <v>0</v>
      </c>
      <c r="H269">
        <f t="shared" si="35"/>
        <v>0</v>
      </c>
      <c r="I269">
        <f t="shared" si="36"/>
        <v>26</v>
      </c>
      <c r="J269">
        <f t="shared" si="37"/>
        <v>0</v>
      </c>
      <c r="K269">
        <f t="shared" si="38"/>
        <v>0</v>
      </c>
      <c r="L269">
        <v>1.4889785978303489</v>
      </c>
      <c r="M269">
        <f t="shared" si="39"/>
        <v>2.2170572647968321</v>
      </c>
    </row>
    <row r="270" spans="1:13" x14ac:dyDescent="0.2">
      <c r="A270" s="1">
        <v>-7.5556827051666886E-2</v>
      </c>
      <c r="B270">
        <f t="shared" si="32"/>
        <v>5.7088341141155012E-3</v>
      </c>
      <c r="C270">
        <v>14</v>
      </c>
      <c r="D270">
        <f t="shared" si="33"/>
        <v>196</v>
      </c>
      <c r="E270">
        <v>7</v>
      </c>
      <c r="F270">
        <f t="shared" si="34"/>
        <v>49</v>
      </c>
      <c r="G270">
        <v>0</v>
      </c>
      <c r="H270">
        <f t="shared" si="35"/>
        <v>0</v>
      </c>
      <c r="I270">
        <f t="shared" si="36"/>
        <v>98</v>
      </c>
      <c r="J270">
        <f t="shared" si="37"/>
        <v>0</v>
      </c>
      <c r="K270">
        <f t="shared" si="38"/>
        <v>0</v>
      </c>
      <c r="L270">
        <v>1.6016131305467161</v>
      </c>
      <c r="M270">
        <f t="shared" si="39"/>
        <v>2.5651646199396523</v>
      </c>
    </row>
    <row r="271" spans="1:13" x14ac:dyDescent="0.2">
      <c r="A271" s="1">
        <v>0.13584993678328128</v>
      </c>
      <c r="B271">
        <f t="shared" si="32"/>
        <v>1.845520532402152E-2</v>
      </c>
      <c r="C271">
        <v>12</v>
      </c>
      <c r="D271">
        <f t="shared" si="33"/>
        <v>144</v>
      </c>
      <c r="E271">
        <v>22</v>
      </c>
      <c r="F271">
        <f t="shared" si="34"/>
        <v>484</v>
      </c>
      <c r="G271">
        <v>8</v>
      </c>
      <c r="H271">
        <f t="shared" si="35"/>
        <v>64</v>
      </c>
      <c r="I271">
        <f t="shared" si="36"/>
        <v>264</v>
      </c>
      <c r="J271">
        <f t="shared" si="37"/>
        <v>768</v>
      </c>
      <c r="K271">
        <f t="shared" si="38"/>
        <v>1408</v>
      </c>
      <c r="L271">
        <v>1.6559095324447737</v>
      </c>
      <c r="M271">
        <f t="shared" si="39"/>
        <v>2.7420363796414691</v>
      </c>
    </row>
    <row r="272" spans="1:13" x14ac:dyDescent="0.2">
      <c r="A272" s="1">
        <v>-0.17636178822326798</v>
      </c>
      <c r="B272">
        <f t="shared" si="32"/>
        <v>3.1103480345308823E-2</v>
      </c>
      <c r="C272">
        <v>10</v>
      </c>
      <c r="D272">
        <f t="shared" si="33"/>
        <v>100</v>
      </c>
      <c r="E272">
        <v>8</v>
      </c>
      <c r="F272">
        <f t="shared" si="34"/>
        <v>64</v>
      </c>
      <c r="G272">
        <v>0</v>
      </c>
      <c r="H272">
        <f t="shared" si="35"/>
        <v>0</v>
      </c>
      <c r="I272">
        <f t="shared" si="36"/>
        <v>80</v>
      </c>
      <c r="J272">
        <f t="shared" si="37"/>
        <v>0</v>
      </c>
      <c r="K272">
        <f t="shared" si="38"/>
        <v>0</v>
      </c>
      <c r="L272">
        <v>1.2376182903476087</v>
      </c>
      <c r="M272">
        <f t="shared" si="39"/>
        <v>1.531699032602938</v>
      </c>
    </row>
    <row r="273" spans="1:13" x14ac:dyDescent="0.2">
      <c r="A273" s="1">
        <v>-6.3822891860000341E-2</v>
      </c>
      <c r="B273">
        <f t="shared" si="32"/>
        <v>4.073361525373298E-3</v>
      </c>
      <c r="C273">
        <v>16</v>
      </c>
      <c r="D273">
        <f t="shared" si="33"/>
        <v>256</v>
      </c>
      <c r="E273">
        <v>1</v>
      </c>
      <c r="F273">
        <f t="shared" si="34"/>
        <v>1</v>
      </c>
      <c r="G273">
        <v>1</v>
      </c>
      <c r="H273">
        <f t="shared" si="35"/>
        <v>1</v>
      </c>
      <c r="I273">
        <f t="shared" si="36"/>
        <v>16</v>
      </c>
      <c r="J273">
        <f t="shared" si="37"/>
        <v>16</v>
      </c>
      <c r="K273">
        <f t="shared" si="38"/>
        <v>1</v>
      </c>
      <c r="L273">
        <v>1.78301166825322</v>
      </c>
      <c r="M273">
        <f t="shared" si="39"/>
        <v>3.1791306091271307</v>
      </c>
    </row>
    <row r="274" spans="1:13" x14ac:dyDescent="0.2">
      <c r="A274" s="1">
        <v>-0.31202402690448716</v>
      </c>
      <c r="B274">
        <f t="shared" si="32"/>
        <v>9.7358993365692134E-2</v>
      </c>
      <c r="C274">
        <v>12</v>
      </c>
      <c r="D274">
        <f t="shared" si="33"/>
        <v>144</v>
      </c>
      <c r="E274">
        <v>43</v>
      </c>
      <c r="F274">
        <f t="shared" si="34"/>
        <v>1849</v>
      </c>
      <c r="G274">
        <v>6</v>
      </c>
      <c r="H274">
        <f t="shared" si="35"/>
        <v>36</v>
      </c>
      <c r="I274">
        <f t="shared" si="36"/>
        <v>516</v>
      </c>
      <c r="J274">
        <f t="shared" si="37"/>
        <v>432</v>
      </c>
      <c r="K274">
        <f t="shared" si="38"/>
        <v>1548</v>
      </c>
      <c r="L274">
        <v>1.6983183880243777</v>
      </c>
      <c r="M274">
        <f t="shared" si="39"/>
        <v>2.8842853471017209</v>
      </c>
    </row>
    <row r="275" spans="1:13" x14ac:dyDescent="0.2">
      <c r="A275" s="1">
        <v>-1.7440525647894223E-2</v>
      </c>
      <c r="B275">
        <f t="shared" si="32"/>
        <v>3.0417193487485618E-4</v>
      </c>
      <c r="C275">
        <v>16</v>
      </c>
      <c r="D275">
        <f t="shared" si="33"/>
        <v>256</v>
      </c>
      <c r="E275">
        <v>2</v>
      </c>
      <c r="F275">
        <f t="shared" si="34"/>
        <v>4</v>
      </c>
      <c r="G275">
        <v>2</v>
      </c>
      <c r="H275">
        <f t="shared" si="35"/>
        <v>4</v>
      </c>
      <c r="I275">
        <f t="shared" si="36"/>
        <v>32</v>
      </c>
      <c r="J275">
        <f t="shared" si="37"/>
        <v>64</v>
      </c>
      <c r="K275">
        <f t="shared" si="38"/>
        <v>8</v>
      </c>
      <c r="L275">
        <v>1.8091999948759492</v>
      </c>
      <c r="M275">
        <f t="shared" si="39"/>
        <v>3.2732046214591346</v>
      </c>
    </row>
    <row r="276" spans="1:13" x14ac:dyDescent="0.2">
      <c r="A276" s="1">
        <v>8.5060568722161056E-2</v>
      </c>
      <c r="B276">
        <f t="shared" si="32"/>
        <v>7.2353003513374835E-3</v>
      </c>
      <c r="C276">
        <v>12</v>
      </c>
      <c r="D276">
        <f t="shared" si="33"/>
        <v>144</v>
      </c>
      <c r="E276">
        <v>2</v>
      </c>
      <c r="F276">
        <f t="shared" si="34"/>
        <v>4</v>
      </c>
      <c r="G276">
        <v>1</v>
      </c>
      <c r="H276">
        <f t="shared" si="35"/>
        <v>1</v>
      </c>
      <c r="I276">
        <f t="shared" si="36"/>
        <v>24</v>
      </c>
      <c r="J276">
        <f t="shared" si="37"/>
        <v>12</v>
      </c>
      <c r="K276">
        <f t="shared" si="38"/>
        <v>2</v>
      </c>
      <c r="L276">
        <v>1.4190168280541131</v>
      </c>
      <c r="M276">
        <f t="shared" si="39"/>
        <v>2.0136087583007565</v>
      </c>
    </row>
    <row r="277" spans="1:13" x14ac:dyDescent="0.2">
      <c r="A277" s="1">
        <v>-0.571504512420558</v>
      </c>
      <c r="B277">
        <f t="shared" si="32"/>
        <v>0.32661740771705972</v>
      </c>
      <c r="C277">
        <v>14</v>
      </c>
      <c r="D277">
        <f t="shared" si="33"/>
        <v>196</v>
      </c>
      <c r="E277">
        <v>1</v>
      </c>
      <c r="F277">
        <f t="shared" si="34"/>
        <v>1</v>
      </c>
      <c r="G277">
        <v>3</v>
      </c>
      <c r="H277">
        <f t="shared" si="35"/>
        <v>9</v>
      </c>
      <c r="I277">
        <f t="shared" si="36"/>
        <v>14</v>
      </c>
      <c r="J277">
        <f t="shared" si="37"/>
        <v>126</v>
      </c>
      <c r="K277">
        <f t="shared" si="38"/>
        <v>9</v>
      </c>
      <c r="L277">
        <v>1.6430881287007484</v>
      </c>
      <c r="M277">
        <f t="shared" si="39"/>
        <v>2.6997385986773272</v>
      </c>
    </row>
    <row r="278" spans="1:13" x14ac:dyDescent="0.2">
      <c r="A278" s="1">
        <v>-0.47943488333467177</v>
      </c>
      <c r="B278">
        <f t="shared" si="32"/>
        <v>0.22985780735813033</v>
      </c>
      <c r="C278">
        <v>18</v>
      </c>
      <c r="D278">
        <f t="shared" si="33"/>
        <v>324</v>
      </c>
      <c r="E278">
        <v>1</v>
      </c>
      <c r="F278">
        <f t="shared" si="34"/>
        <v>1</v>
      </c>
      <c r="G278">
        <v>0</v>
      </c>
      <c r="H278">
        <f t="shared" si="35"/>
        <v>0</v>
      </c>
      <c r="I278">
        <f t="shared" si="36"/>
        <v>18</v>
      </c>
      <c r="J278">
        <f t="shared" si="37"/>
        <v>0</v>
      </c>
      <c r="K278">
        <f t="shared" si="38"/>
        <v>0</v>
      </c>
      <c r="L278">
        <v>1.9450024253490703</v>
      </c>
      <c r="M278">
        <f t="shared" si="39"/>
        <v>3.7830344346137657</v>
      </c>
    </row>
    <row r="279" spans="1:13" x14ac:dyDescent="0.2">
      <c r="A279" s="1">
        <v>0.54128716563262813</v>
      </c>
      <c r="B279">
        <f t="shared" si="32"/>
        <v>0.29299179567860423</v>
      </c>
      <c r="C279">
        <v>17</v>
      </c>
      <c r="D279">
        <f t="shared" si="33"/>
        <v>289</v>
      </c>
      <c r="E279">
        <v>26</v>
      </c>
      <c r="F279">
        <f t="shared" si="34"/>
        <v>676</v>
      </c>
      <c r="G279">
        <v>20</v>
      </c>
      <c r="H279">
        <f t="shared" si="35"/>
        <v>400</v>
      </c>
      <c r="I279">
        <f t="shared" si="36"/>
        <v>442</v>
      </c>
      <c r="J279">
        <f t="shared" si="37"/>
        <v>6800</v>
      </c>
      <c r="K279">
        <f t="shared" si="38"/>
        <v>10400</v>
      </c>
      <c r="L279">
        <v>2.3973455158807901</v>
      </c>
      <c r="M279">
        <f t="shared" si="39"/>
        <v>5.7472655225137315</v>
      </c>
    </row>
    <row r="280" spans="1:13" x14ac:dyDescent="0.2">
      <c r="A280" s="1">
        <v>-5.2971696700671256E-2</v>
      </c>
      <c r="B280">
        <f t="shared" si="32"/>
        <v>2.8060006513479061E-3</v>
      </c>
      <c r="C280">
        <v>13</v>
      </c>
      <c r="D280">
        <f t="shared" si="33"/>
        <v>169</v>
      </c>
      <c r="E280">
        <v>1</v>
      </c>
      <c r="F280">
        <f t="shared" si="34"/>
        <v>1</v>
      </c>
      <c r="G280">
        <v>1</v>
      </c>
      <c r="H280">
        <f t="shared" si="35"/>
        <v>1</v>
      </c>
      <c r="I280">
        <f t="shared" si="36"/>
        <v>13</v>
      </c>
      <c r="J280">
        <f t="shared" si="37"/>
        <v>13</v>
      </c>
      <c r="K280">
        <f t="shared" si="38"/>
        <v>1</v>
      </c>
      <c r="L280">
        <v>1.5069247062943767</v>
      </c>
      <c r="M280">
        <f t="shared" si="39"/>
        <v>2.2708220704403934</v>
      </c>
    </row>
    <row r="281" spans="1:13" x14ac:dyDescent="0.2">
      <c r="A281" s="1">
        <v>-0.36020372082476859</v>
      </c>
      <c r="B281">
        <f t="shared" si="32"/>
        <v>0.12974672049600783</v>
      </c>
      <c r="C281">
        <v>14</v>
      </c>
      <c r="D281">
        <f t="shared" si="33"/>
        <v>196</v>
      </c>
      <c r="E281">
        <v>37</v>
      </c>
      <c r="F281">
        <f t="shared" si="34"/>
        <v>1369</v>
      </c>
      <c r="G281">
        <v>7</v>
      </c>
      <c r="H281">
        <f t="shared" si="35"/>
        <v>49</v>
      </c>
      <c r="I281">
        <f t="shared" si="36"/>
        <v>518</v>
      </c>
      <c r="J281">
        <f t="shared" si="37"/>
        <v>686</v>
      </c>
      <c r="K281">
        <f t="shared" si="38"/>
        <v>1813</v>
      </c>
      <c r="L281">
        <v>1.8797169257308819</v>
      </c>
      <c r="M281">
        <f t="shared" si="39"/>
        <v>3.5333357208791578</v>
      </c>
    </row>
    <row r="282" spans="1:13" x14ac:dyDescent="0.2">
      <c r="A282" s="1">
        <v>3.0064930311713089E-2</v>
      </c>
      <c r="B282">
        <f t="shared" si="32"/>
        <v>9.0390003464816456E-4</v>
      </c>
      <c r="C282">
        <v>15</v>
      </c>
      <c r="D282">
        <f t="shared" si="33"/>
        <v>225</v>
      </c>
      <c r="E282">
        <v>12</v>
      </c>
      <c r="F282">
        <f t="shared" si="34"/>
        <v>144</v>
      </c>
      <c r="G282">
        <v>4</v>
      </c>
      <c r="H282">
        <f t="shared" si="35"/>
        <v>16</v>
      </c>
      <c r="I282">
        <f t="shared" si="36"/>
        <v>180</v>
      </c>
      <c r="J282">
        <f t="shared" si="37"/>
        <v>240</v>
      </c>
      <c r="K282">
        <f t="shared" si="38"/>
        <v>192</v>
      </c>
      <c r="L282">
        <v>1.8025165334365971</v>
      </c>
      <c r="M282">
        <f t="shared" si="39"/>
        <v>3.2490658533122874</v>
      </c>
    </row>
    <row r="283" spans="1:13" x14ac:dyDescent="0.2">
      <c r="A283" s="1">
        <v>-1.167471672390612</v>
      </c>
      <c r="B283">
        <f t="shared" si="32"/>
        <v>1.3629901058345324</v>
      </c>
      <c r="C283">
        <v>14</v>
      </c>
      <c r="D283">
        <f t="shared" si="33"/>
        <v>196</v>
      </c>
      <c r="E283">
        <v>41</v>
      </c>
      <c r="F283">
        <f t="shared" si="34"/>
        <v>1681</v>
      </c>
      <c r="G283">
        <v>23</v>
      </c>
      <c r="H283">
        <f t="shared" si="35"/>
        <v>529</v>
      </c>
      <c r="I283">
        <f t="shared" si="36"/>
        <v>574</v>
      </c>
      <c r="J283">
        <f t="shared" si="37"/>
        <v>7406</v>
      </c>
      <c r="K283">
        <f t="shared" si="38"/>
        <v>21689</v>
      </c>
      <c r="L283">
        <v>2.2492768427423404</v>
      </c>
      <c r="M283">
        <f t="shared" si="39"/>
        <v>5.0592463152969511</v>
      </c>
    </row>
    <row r="284" spans="1:13" x14ac:dyDescent="0.2">
      <c r="A284" s="1">
        <v>0.65937247256969833</v>
      </c>
      <c r="B284">
        <f t="shared" si="32"/>
        <v>0.43477205758267756</v>
      </c>
      <c r="C284">
        <v>12</v>
      </c>
      <c r="D284">
        <f t="shared" si="33"/>
        <v>144</v>
      </c>
      <c r="E284">
        <v>24</v>
      </c>
      <c r="F284">
        <f t="shared" si="34"/>
        <v>576</v>
      </c>
      <c r="G284">
        <v>1</v>
      </c>
      <c r="H284">
        <f t="shared" si="35"/>
        <v>1</v>
      </c>
      <c r="I284">
        <f t="shared" si="36"/>
        <v>288</v>
      </c>
      <c r="J284">
        <f t="shared" si="37"/>
        <v>12</v>
      </c>
      <c r="K284">
        <f t="shared" si="38"/>
        <v>24</v>
      </c>
      <c r="L284">
        <v>1.5096812277998248</v>
      </c>
      <c r="M284">
        <f t="shared" si="39"/>
        <v>2.2791374095711867</v>
      </c>
    </row>
    <row r="285" spans="1:13" x14ac:dyDescent="0.2">
      <c r="A285" s="1">
        <v>0.38912491927953274</v>
      </c>
      <c r="B285">
        <f t="shared" si="32"/>
        <v>0.15141820280430288</v>
      </c>
      <c r="C285">
        <v>8</v>
      </c>
      <c r="D285">
        <f t="shared" si="33"/>
        <v>64</v>
      </c>
      <c r="E285">
        <v>38</v>
      </c>
      <c r="F285">
        <f t="shared" si="34"/>
        <v>1444</v>
      </c>
      <c r="G285">
        <v>26</v>
      </c>
      <c r="H285">
        <f t="shared" si="35"/>
        <v>676</v>
      </c>
      <c r="I285">
        <f t="shared" si="36"/>
        <v>304</v>
      </c>
      <c r="J285">
        <f t="shared" si="37"/>
        <v>5408</v>
      </c>
      <c r="K285">
        <f t="shared" si="38"/>
        <v>25688</v>
      </c>
      <c r="L285">
        <v>1.750941244216738</v>
      </c>
      <c r="M285">
        <f t="shared" si="39"/>
        <v>3.0657952406992588</v>
      </c>
    </row>
    <row r="286" spans="1:13" x14ac:dyDescent="0.2">
      <c r="A286" s="1">
        <v>-0.14113151579802374</v>
      </c>
      <c r="B286">
        <f t="shared" si="32"/>
        <v>1.9918104751447827E-2</v>
      </c>
      <c r="C286">
        <v>12</v>
      </c>
      <c r="D286">
        <f t="shared" si="33"/>
        <v>144</v>
      </c>
      <c r="E286">
        <v>18</v>
      </c>
      <c r="F286">
        <f t="shared" si="34"/>
        <v>324</v>
      </c>
      <c r="G286">
        <v>0</v>
      </c>
      <c r="H286">
        <f t="shared" si="35"/>
        <v>0</v>
      </c>
      <c r="I286">
        <f t="shared" si="36"/>
        <v>216</v>
      </c>
      <c r="J286">
        <f t="shared" si="37"/>
        <v>0</v>
      </c>
      <c r="K286">
        <f t="shared" si="38"/>
        <v>0</v>
      </c>
      <c r="L286">
        <v>1.4628873557803432</v>
      </c>
      <c r="M286">
        <f t="shared" si="39"/>
        <v>2.1400394157020046</v>
      </c>
    </row>
    <row r="287" spans="1:13" x14ac:dyDescent="0.2">
      <c r="A287" s="1">
        <v>-0.3705209931209843</v>
      </c>
      <c r="B287">
        <f t="shared" si="32"/>
        <v>0.13728580634336049</v>
      </c>
      <c r="C287">
        <v>12</v>
      </c>
      <c r="D287">
        <f t="shared" si="33"/>
        <v>144</v>
      </c>
      <c r="E287">
        <v>26</v>
      </c>
      <c r="F287">
        <f t="shared" si="34"/>
        <v>676</v>
      </c>
      <c r="G287">
        <v>1</v>
      </c>
      <c r="H287">
        <f t="shared" si="35"/>
        <v>1</v>
      </c>
      <c r="I287">
        <f t="shared" si="36"/>
        <v>312</v>
      </c>
      <c r="J287">
        <f t="shared" si="37"/>
        <v>12</v>
      </c>
      <c r="K287">
        <f t="shared" si="38"/>
        <v>26</v>
      </c>
      <c r="L287">
        <v>1.517923445958526</v>
      </c>
      <c r="M287">
        <f t="shared" si="39"/>
        <v>2.3040915877906061</v>
      </c>
    </row>
    <row r="288" spans="1:13" x14ac:dyDescent="0.2">
      <c r="A288" s="1">
        <v>0.35926212570299332</v>
      </c>
      <c r="B288">
        <f t="shared" si="32"/>
        <v>0.12906927496463338</v>
      </c>
      <c r="C288">
        <v>8</v>
      </c>
      <c r="D288">
        <f t="shared" si="33"/>
        <v>64</v>
      </c>
      <c r="E288">
        <v>45</v>
      </c>
      <c r="F288">
        <f t="shared" si="34"/>
        <v>2025</v>
      </c>
      <c r="G288">
        <v>2</v>
      </c>
      <c r="H288">
        <f t="shared" si="35"/>
        <v>4</v>
      </c>
      <c r="I288">
        <f t="shared" si="36"/>
        <v>360</v>
      </c>
      <c r="J288">
        <f t="shared" si="37"/>
        <v>32</v>
      </c>
      <c r="K288">
        <f t="shared" si="38"/>
        <v>180</v>
      </c>
      <c r="L288">
        <v>1.250175786731107</v>
      </c>
      <c r="M288">
        <f t="shared" si="39"/>
        <v>1.5629394977287423</v>
      </c>
    </row>
    <row r="289" spans="1:13" x14ac:dyDescent="0.2">
      <c r="A289" s="1">
        <v>0.36565198030001245</v>
      </c>
      <c r="B289">
        <f t="shared" si="32"/>
        <v>0.13370137069732069</v>
      </c>
      <c r="C289">
        <v>12</v>
      </c>
      <c r="D289">
        <f t="shared" si="33"/>
        <v>144</v>
      </c>
      <c r="E289">
        <v>27</v>
      </c>
      <c r="F289">
        <f t="shared" si="34"/>
        <v>729</v>
      </c>
      <c r="G289">
        <v>0</v>
      </c>
      <c r="H289">
        <f t="shared" si="35"/>
        <v>0</v>
      </c>
      <c r="I289">
        <f t="shared" si="36"/>
        <v>324</v>
      </c>
      <c r="J289">
        <f t="shared" si="37"/>
        <v>0</v>
      </c>
      <c r="K289">
        <f t="shared" si="38"/>
        <v>0</v>
      </c>
      <c r="L289">
        <v>1.499977337494498</v>
      </c>
      <c r="M289">
        <f t="shared" si="39"/>
        <v>2.2499320129970832</v>
      </c>
    </row>
    <row r="290" spans="1:13" x14ac:dyDescent="0.2">
      <c r="A290" s="1">
        <v>-0.42771546799194604</v>
      </c>
      <c r="B290">
        <f t="shared" si="32"/>
        <v>0.18294052155956941</v>
      </c>
      <c r="C290">
        <v>9</v>
      </c>
      <c r="D290">
        <f t="shared" si="33"/>
        <v>81</v>
      </c>
      <c r="E290">
        <v>2</v>
      </c>
      <c r="F290">
        <f t="shared" si="34"/>
        <v>4</v>
      </c>
      <c r="G290">
        <v>0</v>
      </c>
      <c r="H290">
        <f t="shared" si="35"/>
        <v>0</v>
      </c>
      <c r="I290">
        <f t="shared" si="36"/>
        <v>18</v>
      </c>
      <c r="J290">
        <f t="shared" si="37"/>
        <v>0</v>
      </c>
      <c r="K290">
        <f t="shared" si="38"/>
        <v>0</v>
      </c>
      <c r="L290">
        <v>1.1208626485518913</v>
      </c>
      <c r="M290">
        <f t="shared" si="39"/>
        <v>1.2563330769187606</v>
      </c>
    </row>
    <row r="291" spans="1:13" x14ac:dyDescent="0.2">
      <c r="A291" s="1">
        <v>-0.16768019352961017</v>
      </c>
      <c r="B291">
        <f t="shared" si="32"/>
        <v>2.8116647302127519E-2</v>
      </c>
      <c r="C291">
        <v>12</v>
      </c>
      <c r="D291">
        <f t="shared" si="33"/>
        <v>144</v>
      </c>
      <c r="E291">
        <v>41</v>
      </c>
      <c r="F291">
        <f t="shared" si="34"/>
        <v>1681</v>
      </c>
      <c r="G291">
        <v>8</v>
      </c>
      <c r="H291">
        <f t="shared" si="35"/>
        <v>64</v>
      </c>
      <c r="I291">
        <f t="shared" si="36"/>
        <v>492</v>
      </c>
      <c r="J291">
        <f t="shared" si="37"/>
        <v>768</v>
      </c>
      <c r="K291">
        <f t="shared" si="38"/>
        <v>2624</v>
      </c>
      <c r="L291">
        <v>1.734210604952434</v>
      </c>
      <c r="M291">
        <f t="shared" si="39"/>
        <v>3.007486422329487</v>
      </c>
    </row>
    <row r="292" spans="1:13" x14ac:dyDescent="0.2">
      <c r="A292" s="1">
        <v>-0.136020728992575</v>
      </c>
      <c r="B292">
        <f t="shared" si="32"/>
        <v>1.8501638715671533E-2</v>
      </c>
      <c r="C292">
        <v>16</v>
      </c>
      <c r="D292">
        <f t="shared" si="33"/>
        <v>256</v>
      </c>
      <c r="E292">
        <v>11</v>
      </c>
      <c r="F292">
        <f t="shared" si="34"/>
        <v>121</v>
      </c>
      <c r="G292">
        <v>4</v>
      </c>
      <c r="H292">
        <f t="shared" si="35"/>
        <v>16</v>
      </c>
      <c r="I292">
        <f t="shared" si="36"/>
        <v>176</v>
      </c>
      <c r="J292">
        <f t="shared" si="37"/>
        <v>256</v>
      </c>
      <c r="K292">
        <f t="shared" si="38"/>
        <v>176</v>
      </c>
      <c r="L292">
        <v>1.8904244116768611</v>
      </c>
      <c r="M292">
        <f t="shared" si="39"/>
        <v>3.5737044562638065</v>
      </c>
    </row>
    <row r="293" spans="1:13" x14ac:dyDescent="0.2">
      <c r="A293" s="1">
        <v>-0.25243174095670051</v>
      </c>
      <c r="B293">
        <f t="shared" si="32"/>
        <v>6.3721783842430754E-2</v>
      </c>
      <c r="C293">
        <v>12</v>
      </c>
      <c r="D293">
        <f t="shared" si="33"/>
        <v>144</v>
      </c>
      <c r="E293">
        <v>5</v>
      </c>
      <c r="F293">
        <f t="shared" si="34"/>
        <v>25</v>
      </c>
      <c r="G293">
        <v>0</v>
      </c>
      <c r="H293">
        <f t="shared" si="35"/>
        <v>0</v>
      </c>
      <c r="I293">
        <f t="shared" si="36"/>
        <v>60</v>
      </c>
      <c r="J293">
        <f t="shared" si="37"/>
        <v>0</v>
      </c>
      <c r="K293">
        <f t="shared" si="38"/>
        <v>0</v>
      </c>
      <c r="L293">
        <v>1.4093129377487861</v>
      </c>
      <c r="M293">
        <f t="shared" si="39"/>
        <v>1.9861629565061139</v>
      </c>
    </row>
    <row r="294" spans="1:13" x14ac:dyDescent="0.2">
      <c r="A294" s="1">
        <v>-0.24795577648236589</v>
      </c>
      <c r="B294">
        <f t="shared" si="32"/>
        <v>6.1482067090972994E-2</v>
      </c>
      <c r="C294">
        <v>16</v>
      </c>
      <c r="D294">
        <f t="shared" si="33"/>
        <v>256</v>
      </c>
      <c r="E294">
        <v>3</v>
      </c>
      <c r="F294">
        <f t="shared" si="34"/>
        <v>9</v>
      </c>
      <c r="G294">
        <v>1</v>
      </c>
      <c r="H294">
        <f t="shared" si="35"/>
        <v>1</v>
      </c>
      <c r="I294">
        <f t="shared" si="36"/>
        <v>48</v>
      </c>
      <c r="J294">
        <f t="shared" si="37"/>
        <v>16</v>
      </c>
      <c r="K294">
        <f t="shared" si="38"/>
        <v>3</v>
      </c>
      <c r="L294">
        <v>1.7912538864119212</v>
      </c>
      <c r="M294">
        <f t="shared" si="39"/>
        <v>3.2085904855858116</v>
      </c>
    </row>
    <row r="295" spans="1:13" x14ac:dyDescent="0.2">
      <c r="A295" s="1">
        <v>-3.4218180966580025E-2</v>
      </c>
      <c r="B295">
        <f t="shared" si="32"/>
        <v>1.1708839086616194E-3</v>
      </c>
      <c r="C295">
        <v>12</v>
      </c>
      <c r="D295">
        <f t="shared" si="33"/>
        <v>144</v>
      </c>
      <c r="E295">
        <v>3</v>
      </c>
      <c r="F295">
        <f t="shared" si="34"/>
        <v>9</v>
      </c>
      <c r="G295">
        <v>2</v>
      </c>
      <c r="H295">
        <f t="shared" si="35"/>
        <v>4</v>
      </c>
      <c r="I295">
        <f t="shared" si="36"/>
        <v>36</v>
      </c>
      <c r="J295">
        <f t="shared" si="37"/>
        <v>48</v>
      </c>
      <c r="K295">
        <f t="shared" si="38"/>
        <v>12</v>
      </c>
      <c r="L295">
        <v>1.4452051546768421</v>
      </c>
      <c r="M295">
        <f t="shared" si="39"/>
        <v>2.0886179391045152</v>
      </c>
    </row>
    <row r="296" spans="1:13" x14ac:dyDescent="0.2">
      <c r="A296" s="1">
        <v>-0.33703874748603435</v>
      </c>
      <c r="B296">
        <f t="shared" si="32"/>
        <v>0.11359511730695483</v>
      </c>
      <c r="C296">
        <v>12</v>
      </c>
      <c r="D296">
        <f t="shared" si="33"/>
        <v>144</v>
      </c>
      <c r="E296">
        <v>4</v>
      </c>
      <c r="F296">
        <f t="shared" si="34"/>
        <v>16</v>
      </c>
      <c r="G296">
        <v>0</v>
      </c>
      <c r="H296">
        <f t="shared" si="35"/>
        <v>0</v>
      </c>
      <c r="I296">
        <f t="shared" si="36"/>
        <v>48</v>
      </c>
      <c r="J296">
        <f t="shared" si="37"/>
        <v>0</v>
      </c>
      <c r="K296">
        <f t="shared" si="38"/>
        <v>0</v>
      </c>
      <c r="L296">
        <v>1.4051918286694356</v>
      </c>
      <c r="M296">
        <f t="shared" si="39"/>
        <v>1.9745640753593525</v>
      </c>
    </row>
    <row r="297" spans="1:13" x14ac:dyDescent="0.2">
      <c r="A297" s="1">
        <v>-6.2394029173875154E-2</v>
      </c>
      <c r="B297">
        <f t="shared" si="32"/>
        <v>3.8930148765503837E-3</v>
      </c>
      <c r="C297">
        <v>13</v>
      </c>
      <c r="D297">
        <f t="shared" si="33"/>
        <v>169</v>
      </c>
      <c r="E297">
        <v>21</v>
      </c>
      <c r="F297">
        <f t="shared" si="34"/>
        <v>441</v>
      </c>
      <c r="G297">
        <v>13</v>
      </c>
      <c r="H297">
        <f t="shared" si="35"/>
        <v>169</v>
      </c>
      <c r="I297">
        <f t="shared" si="36"/>
        <v>273</v>
      </c>
      <c r="J297">
        <f t="shared" si="37"/>
        <v>2197</v>
      </c>
      <c r="K297">
        <f t="shared" si="38"/>
        <v>3549</v>
      </c>
      <c r="L297">
        <v>1.8541534984019301</v>
      </c>
      <c r="M297">
        <f t="shared" si="39"/>
        <v>3.4378851956361163</v>
      </c>
    </row>
    <row r="298" spans="1:13" x14ac:dyDescent="0.2">
      <c r="A298" s="1">
        <v>-0.63758093707650043</v>
      </c>
      <c r="B298">
        <f t="shared" si="32"/>
        <v>0.40650945132334843</v>
      </c>
      <c r="C298">
        <v>10</v>
      </c>
      <c r="D298">
        <f t="shared" si="33"/>
        <v>100</v>
      </c>
      <c r="E298">
        <v>34</v>
      </c>
      <c r="F298">
        <f t="shared" si="34"/>
        <v>1156</v>
      </c>
      <c r="G298">
        <v>26</v>
      </c>
      <c r="H298">
        <f t="shared" si="35"/>
        <v>676</v>
      </c>
      <c r="I298">
        <f t="shared" si="36"/>
        <v>340</v>
      </c>
      <c r="J298">
        <f t="shared" si="37"/>
        <v>6760</v>
      </c>
      <c r="K298">
        <f t="shared" si="38"/>
        <v>22984</v>
      </c>
      <c r="L298">
        <v>1.9185147825385647</v>
      </c>
      <c r="M298">
        <f t="shared" si="39"/>
        <v>3.6806989708189959</v>
      </c>
    </row>
    <row r="299" spans="1:13" x14ac:dyDescent="0.2">
      <c r="A299" s="1">
        <v>0.20284446033023618</v>
      </c>
      <c r="B299">
        <f t="shared" si="32"/>
        <v>4.1145875086664757E-2</v>
      </c>
      <c r="C299">
        <v>6</v>
      </c>
      <c r="D299">
        <f t="shared" si="33"/>
        <v>36</v>
      </c>
      <c r="E299">
        <v>49</v>
      </c>
      <c r="F299">
        <f t="shared" si="34"/>
        <v>2401</v>
      </c>
      <c r="G299">
        <v>6</v>
      </c>
      <c r="H299">
        <f t="shared" si="35"/>
        <v>36</v>
      </c>
      <c r="I299">
        <f t="shared" si="36"/>
        <v>294</v>
      </c>
      <c r="J299">
        <f t="shared" si="37"/>
        <v>216</v>
      </c>
      <c r="K299">
        <f t="shared" si="38"/>
        <v>1764</v>
      </c>
      <c r="L299">
        <v>1.1708711185827945</v>
      </c>
      <c r="M299">
        <f t="shared" si="39"/>
        <v>1.3709391763313243</v>
      </c>
    </row>
    <row r="300" spans="1:13" x14ac:dyDescent="0.2">
      <c r="A300" s="1">
        <v>0.42214001451028382</v>
      </c>
      <c r="B300">
        <f t="shared" si="32"/>
        <v>0.17820219185074263</v>
      </c>
      <c r="C300">
        <v>12</v>
      </c>
      <c r="D300">
        <f t="shared" si="33"/>
        <v>144</v>
      </c>
      <c r="E300">
        <v>6</v>
      </c>
      <c r="F300">
        <f t="shared" si="34"/>
        <v>36</v>
      </c>
      <c r="G300">
        <v>5</v>
      </c>
      <c r="H300">
        <f t="shared" si="35"/>
        <v>25</v>
      </c>
      <c r="I300">
        <f t="shared" si="36"/>
        <v>72</v>
      </c>
      <c r="J300">
        <f t="shared" si="37"/>
        <v>300</v>
      </c>
      <c r="K300">
        <f t="shared" si="38"/>
        <v>150</v>
      </c>
      <c r="L300">
        <v>1.5237701345450294</v>
      </c>
      <c r="M300">
        <f t="shared" si="39"/>
        <v>2.3218754229313769</v>
      </c>
    </row>
    <row r="301" spans="1:13" x14ac:dyDescent="0.2">
      <c r="A301" s="1">
        <v>-0.59584889763744453</v>
      </c>
      <c r="B301">
        <f t="shared" si="32"/>
        <v>0.35503590881575786</v>
      </c>
      <c r="C301">
        <v>12</v>
      </c>
      <c r="D301">
        <f t="shared" si="33"/>
        <v>144</v>
      </c>
      <c r="E301">
        <v>26</v>
      </c>
      <c r="F301">
        <f t="shared" si="34"/>
        <v>676</v>
      </c>
      <c r="G301">
        <v>9</v>
      </c>
      <c r="H301">
        <f t="shared" si="35"/>
        <v>81</v>
      </c>
      <c r="I301">
        <f t="shared" si="36"/>
        <v>312</v>
      </c>
      <c r="J301">
        <f t="shared" si="37"/>
        <v>972</v>
      </c>
      <c r="K301">
        <f t="shared" si="38"/>
        <v>2106</v>
      </c>
      <c r="L301">
        <v>1.6944611863055543</v>
      </c>
      <c r="M301">
        <f t="shared" si="39"/>
        <v>2.8711987118960263</v>
      </c>
    </row>
    <row r="302" spans="1:13" x14ac:dyDescent="0.2">
      <c r="A302" s="1">
        <v>1.1091372633429852E-2</v>
      </c>
      <c r="B302">
        <f t="shared" si="32"/>
        <v>1.2301854689359665E-4</v>
      </c>
      <c r="C302">
        <v>16</v>
      </c>
      <c r="D302">
        <f t="shared" si="33"/>
        <v>256</v>
      </c>
      <c r="E302">
        <v>9</v>
      </c>
      <c r="F302">
        <f t="shared" si="34"/>
        <v>81</v>
      </c>
      <c r="G302">
        <v>0</v>
      </c>
      <c r="H302">
        <f t="shared" si="35"/>
        <v>0</v>
      </c>
      <c r="I302">
        <f t="shared" si="36"/>
        <v>144</v>
      </c>
      <c r="J302">
        <f t="shared" si="37"/>
        <v>0</v>
      </c>
      <c r="K302">
        <f t="shared" si="38"/>
        <v>0</v>
      </c>
      <c r="L302">
        <v>1.7939133233446458</v>
      </c>
      <c r="M302">
        <f t="shared" si="39"/>
        <v>3.2181250116734317</v>
      </c>
    </row>
    <row r="303" spans="1:13" x14ac:dyDescent="0.2">
      <c r="A303" s="1">
        <v>0.47314664602783418</v>
      </c>
      <c r="B303">
        <f t="shared" si="32"/>
        <v>0.22386774864738862</v>
      </c>
      <c r="C303">
        <v>12</v>
      </c>
      <c r="D303">
        <f t="shared" si="33"/>
        <v>144</v>
      </c>
      <c r="E303">
        <v>23</v>
      </c>
      <c r="F303">
        <f t="shared" si="34"/>
        <v>529</v>
      </c>
      <c r="G303">
        <v>9</v>
      </c>
      <c r="H303">
        <f t="shared" si="35"/>
        <v>81</v>
      </c>
      <c r="I303">
        <f t="shared" si="36"/>
        <v>276</v>
      </c>
      <c r="J303">
        <f t="shared" si="37"/>
        <v>972</v>
      </c>
      <c r="K303">
        <f t="shared" si="38"/>
        <v>1863</v>
      </c>
      <c r="L303">
        <v>1.6820978590675026</v>
      </c>
      <c r="M303">
        <f t="shared" si="39"/>
        <v>2.8294532074794758</v>
      </c>
    </row>
    <row r="304" spans="1:13" x14ac:dyDescent="0.2">
      <c r="A304" s="1">
        <v>-0.10211018911079073</v>
      </c>
      <c r="B304">
        <f t="shared" si="32"/>
        <v>1.0426490720241445E-2</v>
      </c>
      <c r="C304">
        <v>8</v>
      </c>
      <c r="D304">
        <f t="shared" si="33"/>
        <v>64</v>
      </c>
      <c r="E304">
        <v>33</v>
      </c>
      <c r="F304">
        <f t="shared" si="34"/>
        <v>1089</v>
      </c>
      <c r="G304">
        <v>2</v>
      </c>
      <c r="H304">
        <f t="shared" si="35"/>
        <v>4</v>
      </c>
      <c r="I304">
        <f t="shared" si="36"/>
        <v>264</v>
      </c>
      <c r="J304">
        <f t="shared" si="37"/>
        <v>32</v>
      </c>
      <c r="K304">
        <f t="shared" si="38"/>
        <v>132</v>
      </c>
      <c r="L304">
        <v>1.2007224777789005</v>
      </c>
      <c r="M304">
        <f t="shared" si="39"/>
        <v>1.4417344686435023</v>
      </c>
    </row>
    <row r="305" spans="1:13" x14ac:dyDescent="0.2">
      <c r="A305" s="1">
        <v>-0.13169153285322355</v>
      </c>
      <c r="B305">
        <f t="shared" si="32"/>
        <v>1.7342659825231657E-2</v>
      </c>
      <c r="C305">
        <v>12</v>
      </c>
      <c r="D305">
        <f t="shared" si="33"/>
        <v>144</v>
      </c>
      <c r="E305">
        <v>5</v>
      </c>
      <c r="F305">
        <f t="shared" si="34"/>
        <v>25</v>
      </c>
      <c r="G305">
        <v>2</v>
      </c>
      <c r="H305">
        <f t="shared" si="35"/>
        <v>4</v>
      </c>
      <c r="I305">
        <f t="shared" si="36"/>
        <v>60</v>
      </c>
      <c r="J305">
        <f t="shared" si="37"/>
        <v>48</v>
      </c>
      <c r="K305">
        <f t="shared" si="38"/>
        <v>20</v>
      </c>
      <c r="L305">
        <v>1.453447372835543</v>
      </c>
      <c r="M305">
        <f t="shared" si="39"/>
        <v>2.1125092656025419</v>
      </c>
    </row>
    <row r="306" spans="1:13" x14ac:dyDescent="0.2">
      <c r="A306" s="1">
        <v>-0.12822759913374471</v>
      </c>
      <c r="B306">
        <f t="shared" si="32"/>
        <v>1.6442317179604326E-2</v>
      </c>
      <c r="C306">
        <v>6</v>
      </c>
      <c r="D306">
        <f t="shared" si="33"/>
        <v>36</v>
      </c>
      <c r="E306">
        <v>49</v>
      </c>
      <c r="F306">
        <f t="shared" si="34"/>
        <v>2401</v>
      </c>
      <c r="G306">
        <v>7</v>
      </c>
      <c r="H306">
        <f t="shared" si="35"/>
        <v>49</v>
      </c>
      <c r="I306">
        <f t="shared" si="36"/>
        <v>294</v>
      </c>
      <c r="J306">
        <f t="shared" si="37"/>
        <v>294</v>
      </c>
      <c r="K306">
        <f t="shared" si="38"/>
        <v>2401</v>
      </c>
      <c r="L306">
        <v>1.1929383361261729</v>
      </c>
      <c r="M306">
        <f t="shared" si="39"/>
        <v>1.4231018737994821</v>
      </c>
    </row>
    <row r="307" spans="1:13" x14ac:dyDescent="0.2">
      <c r="A307" s="1">
        <v>0.2483235590641657</v>
      </c>
      <c r="B307">
        <f t="shared" si="32"/>
        <v>6.1664589986294191E-2</v>
      </c>
      <c r="C307">
        <v>4</v>
      </c>
      <c r="D307">
        <f t="shared" si="33"/>
        <v>16</v>
      </c>
      <c r="E307">
        <v>48</v>
      </c>
      <c r="F307">
        <f t="shared" si="34"/>
        <v>2304</v>
      </c>
      <c r="G307">
        <v>0</v>
      </c>
      <c r="H307">
        <f t="shared" si="35"/>
        <v>0</v>
      </c>
      <c r="I307">
        <f t="shared" si="36"/>
        <v>192</v>
      </c>
      <c r="J307">
        <f t="shared" si="37"/>
        <v>0</v>
      </c>
      <c r="K307">
        <f t="shared" si="38"/>
        <v>0</v>
      </c>
      <c r="L307">
        <v>0.85028872960394408</v>
      </c>
      <c r="M307">
        <f t="shared" si="39"/>
        <v>0.7229909236914891</v>
      </c>
    </row>
    <row r="308" spans="1:13" x14ac:dyDescent="0.2">
      <c r="A308" s="1">
        <v>-0.29241950290611207</v>
      </c>
      <c r="B308">
        <f t="shared" si="32"/>
        <v>8.5509165679857682E-2</v>
      </c>
      <c r="C308">
        <v>11</v>
      </c>
      <c r="D308">
        <f t="shared" si="33"/>
        <v>121</v>
      </c>
      <c r="E308">
        <v>35</v>
      </c>
      <c r="F308">
        <f t="shared" si="34"/>
        <v>1225</v>
      </c>
      <c r="G308">
        <v>31</v>
      </c>
      <c r="H308">
        <f t="shared" si="35"/>
        <v>961</v>
      </c>
      <c r="I308">
        <f t="shared" si="36"/>
        <v>385</v>
      </c>
      <c r="J308">
        <f t="shared" si="37"/>
        <v>10571</v>
      </c>
      <c r="K308">
        <f t="shared" si="38"/>
        <v>33635</v>
      </c>
      <c r="L308">
        <v>2.1250009666544223</v>
      </c>
      <c r="M308">
        <f t="shared" si="39"/>
        <v>4.5156291082822291</v>
      </c>
    </row>
    <row r="309" spans="1:13" x14ac:dyDescent="0.2">
      <c r="A309" s="1">
        <v>-0.18283538044887027</v>
      </c>
      <c r="B309">
        <f t="shared" si="32"/>
        <v>3.3428776343883131E-2</v>
      </c>
      <c r="C309">
        <v>11</v>
      </c>
      <c r="D309">
        <f t="shared" si="33"/>
        <v>121</v>
      </c>
      <c r="E309">
        <v>23</v>
      </c>
      <c r="F309">
        <f t="shared" si="34"/>
        <v>529</v>
      </c>
      <c r="G309">
        <v>2</v>
      </c>
      <c r="H309">
        <f t="shared" si="35"/>
        <v>4</v>
      </c>
      <c r="I309">
        <f t="shared" si="36"/>
        <v>253</v>
      </c>
      <c r="J309">
        <f t="shared" si="37"/>
        <v>44</v>
      </c>
      <c r="K309">
        <f t="shared" si="38"/>
        <v>92</v>
      </c>
      <c r="L309">
        <v>1.4355983489442383</v>
      </c>
      <c r="M309">
        <f t="shared" si="39"/>
        <v>2.0609426194914229</v>
      </c>
    </row>
    <row r="310" spans="1:13" x14ac:dyDescent="0.2">
      <c r="A310" s="1">
        <v>4.083377930765586E-2</v>
      </c>
      <c r="B310">
        <f t="shared" si="32"/>
        <v>1.6673975325463438E-3</v>
      </c>
      <c r="C310">
        <v>7</v>
      </c>
      <c r="D310">
        <f t="shared" si="33"/>
        <v>49</v>
      </c>
      <c r="E310">
        <v>26</v>
      </c>
      <c r="F310">
        <f t="shared" si="34"/>
        <v>676</v>
      </c>
      <c r="G310">
        <v>1</v>
      </c>
      <c r="H310">
        <f t="shared" si="35"/>
        <v>1</v>
      </c>
      <c r="I310">
        <f t="shared" si="36"/>
        <v>182</v>
      </c>
      <c r="J310">
        <f t="shared" si="37"/>
        <v>7</v>
      </c>
      <c r="K310">
        <f t="shared" si="38"/>
        <v>26</v>
      </c>
      <c r="L310">
        <v>1.0577785093604539</v>
      </c>
      <c r="M310">
        <f t="shared" si="39"/>
        <v>1.1188953748648238</v>
      </c>
    </row>
    <row r="311" spans="1:13" x14ac:dyDescent="0.2">
      <c r="A311" s="1">
        <v>-0.27907180781740393</v>
      </c>
      <c r="B311">
        <f t="shared" si="32"/>
        <v>7.7881073918474028E-2</v>
      </c>
      <c r="C311">
        <v>12</v>
      </c>
      <c r="D311">
        <f t="shared" si="33"/>
        <v>144</v>
      </c>
      <c r="E311">
        <v>16</v>
      </c>
      <c r="F311">
        <f t="shared" si="34"/>
        <v>256</v>
      </c>
      <c r="G311">
        <v>0</v>
      </c>
      <c r="H311">
        <f t="shared" si="35"/>
        <v>0</v>
      </c>
      <c r="I311">
        <f t="shared" si="36"/>
        <v>192</v>
      </c>
      <c r="J311">
        <f t="shared" si="37"/>
        <v>0</v>
      </c>
      <c r="K311">
        <f t="shared" si="38"/>
        <v>0</v>
      </c>
      <c r="L311">
        <v>1.454645137621642</v>
      </c>
      <c r="M311">
        <f t="shared" si="39"/>
        <v>2.1159924764062858</v>
      </c>
    </row>
    <row r="312" spans="1:13" x14ac:dyDescent="0.2">
      <c r="A312" s="1">
        <v>-1.9930055846494987E-2</v>
      </c>
      <c r="B312">
        <f t="shared" si="32"/>
        <v>3.9720712604440902E-4</v>
      </c>
      <c r="C312">
        <v>18</v>
      </c>
      <c r="D312">
        <f t="shared" si="33"/>
        <v>324</v>
      </c>
      <c r="E312">
        <v>23</v>
      </c>
      <c r="F312">
        <f t="shared" si="34"/>
        <v>529</v>
      </c>
      <c r="G312">
        <v>3</v>
      </c>
      <c r="H312">
        <f t="shared" si="35"/>
        <v>9</v>
      </c>
      <c r="I312">
        <f t="shared" si="36"/>
        <v>414</v>
      </c>
      <c r="J312">
        <f t="shared" si="37"/>
        <v>162</v>
      </c>
      <c r="K312">
        <f t="shared" si="38"/>
        <v>207</v>
      </c>
      <c r="L312">
        <v>2.1018684777249179</v>
      </c>
      <c r="M312">
        <f t="shared" si="39"/>
        <v>4.4178510976536636</v>
      </c>
    </row>
    <row r="313" spans="1:13" x14ac:dyDescent="0.2">
      <c r="A313" s="1">
        <v>-0.51063275556332854</v>
      </c>
      <c r="B313">
        <f t="shared" si="32"/>
        <v>0.26074581105419803</v>
      </c>
      <c r="C313">
        <v>12</v>
      </c>
      <c r="D313">
        <f t="shared" si="33"/>
        <v>144</v>
      </c>
      <c r="E313">
        <v>36</v>
      </c>
      <c r="F313">
        <f t="shared" si="34"/>
        <v>1296</v>
      </c>
      <c r="G313">
        <v>8</v>
      </c>
      <c r="H313">
        <f t="shared" si="35"/>
        <v>64</v>
      </c>
      <c r="I313">
        <f t="shared" si="36"/>
        <v>432</v>
      </c>
      <c r="J313">
        <f t="shared" si="37"/>
        <v>768</v>
      </c>
      <c r="K313">
        <f t="shared" si="38"/>
        <v>2304</v>
      </c>
      <c r="L313">
        <v>1.7136050595556811</v>
      </c>
      <c r="M313">
        <f t="shared" si="39"/>
        <v>2.9364423001348294</v>
      </c>
    </row>
    <row r="314" spans="1:13" x14ac:dyDescent="0.2">
      <c r="A314" s="1">
        <v>-0.11507970134436074</v>
      </c>
      <c r="B314">
        <f t="shared" si="32"/>
        <v>1.3243337661507263E-2</v>
      </c>
      <c r="C314">
        <v>16</v>
      </c>
      <c r="D314">
        <f t="shared" si="33"/>
        <v>256</v>
      </c>
      <c r="E314">
        <v>4</v>
      </c>
      <c r="F314">
        <f t="shared" si="34"/>
        <v>16</v>
      </c>
      <c r="G314">
        <v>0</v>
      </c>
      <c r="H314">
        <f t="shared" si="35"/>
        <v>0</v>
      </c>
      <c r="I314">
        <f t="shared" si="36"/>
        <v>64</v>
      </c>
      <c r="J314">
        <f t="shared" si="37"/>
        <v>0</v>
      </c>
      <c r="K314">
        <f t="shared" si="38"/>
        <v>0</v>
      </c>
      <c r="L314">
        <v>1.7733077779478932</v>
      </c>
      <c r="M314">
        <f t="shared" si="39"/>
        <v>3.1446204753304943</v>
      </c>
    </row>
    <row r="315" spans="1:13" x14ac:dyDescent="0.2">
      <c r="A315" s="1">
        <v>0.40266298060277128</v>
      </c>
      <c r="B315">
        <f t="shared" si="32"/>
        <v>0.16213747594790776</v>
      </c>
      <c r="C315">
        <v>12</v>
      </c>
      <c r="D315">
        <f t="shared" si="33"/>
        <v>144</v>
      </c>
      <c r="E315">
        <v>10</v>
      </c>
      <c r="F315">
        <f t="shared" si="34"/>
        <v>100</v>
      </c>
      <c r="G315">
        <v>0</v>
      </c>
      <c r="H315">
        <f t="shared" si="35"/>
        <v>0</v>
      </c>
      <c r="I315">
        <f t="shared" si="36"/>
        <v>120</v>
      </c>
      <c r="J315">
        <f t="shared" si="37"/>
        <v>0</v>
      </c>
      <c r="K315">
        <f t="shared" si="38"/>
        <v>0</v>
      </c>
      <c r="L315">
        <v>1.4299184831455389</v>
      </c>
      <c r="M315">
        <f t="shared" si="39"/>
        <v>2.0446668684412388</v>
      </c>
    </row>
    <row r="316" spans="1:13" x14ac:dyDescent="0.2">
      <c r="A316" s="1">
        <v>-0.43831679701096093</v>
      </c>
      <c r="B316">
        <f t="shared" si="32"/>
        <v>0.19212161454194793</v>
      </c>
      <c r="C316">
        <v>14</v>
      </c>
      <c r="D316">
        <f t="shared" si="33"/>
        <v>196</v>
      </c>
      <c r="E316">
        <v>18</v>
      </c>
      <c r="F316">
        <f t="shared" si="34"/>
        <v>324</v>
      </c>
      <c r="G316">
        <v>2</v>
      </c>
      <c r="H316">
        <f t="shared" si="35"/>
        <v>4</v>
      </c>
      <c r="I316">
        <f t="shared" si="36"/>
        <v>252</v>
      </c>
      <c r="J316">
        <f t="shared" si="37"/>
        <v>56</v>
      </c>
      <c r="K316">
        <f t="shared" si="38"/>
        <v>72</v>
      </c>
      <c r="L316">
        <v>1.691079765506329</v>
      </c>
      <c r="M316">
        <f t="shared" si="39"/>
        <v>2.8597507733049405</v>
      </c>
    </row>
    <row r="317" spans="1:13" x14ac:dyDescent="0.2">
      <c r="A317" s="1">
        <v>-0.34133276678173519</v>
      </c>
      <c r="B317">
        <f t="shared" si="32"/>
        <v>0.11650805767887443</v>
      </c>
      <c r="C317">
        <v>12</v>
      </c>
      <c r="D317">
        <f t="shared" si="33"/>
        <v>144</v>
      </c>
      <c r="E317">
        <v>3</v>
      </c>
      <c r="F317">
        <f t="shared" si="34"/>
        <v>9</v>
      </c>
      <c r="G317">
        <v>1</v>
      </c>
      <c r="H317">
        <f t="shared" si="35"/>
        <v>1</v>
      </c>
      <c r="I317">
        <f t="shared" si="36"/>
        <v>36</v>
      </c>
      <c r="J317">
        <f t="shared" si="37"/>
        <v>12</v>
      </c>
      <c r="K317">
        <f t="shared" si="38"/>
        <v>3</v>
      </c>
      <c r="L317">
        <v>1.4231379371334636</v>
      </c>
      <c r="M317">
        <f t="shared" si="39"/>
        <v>2.0253215881084903</v>
      </c>
    </row>
    <row r="318" spans="1:13" x14ac:dyDescent="0.2">
      <c r="A318" s="1">
        <v>-0.13488489260014846</v>
      </c>
      <c r="B318">
        <f t="shared" si="32"/>
        <v>1.8193934251753585E-2</v>
      </c>
      <c r="C318">
        <v>10</v>
      </c>
      <c r="D318">
        <f t="shared" si="33"/>
        <v>100</v>
      </c>
      <c r="E318">
        <v>7</v>
      </c>
      <c r="F318">
        <f t="shared" si="34"/>
        <v>49</v>
      </c>
      <c r="G318">
        <v>0</v>
      </c>
      <c r="H318">
        <f t="shared" si="35"/>
        <v>0</v>
      </c>
      <c r="I318">
        <f t="shared" si="36"/>
        <v>70</v>
      </c>
      <c r="J318">
        <f t="shared" si="37"/>
        <v>0</v>
      </c>
      <c r="K318">
        <f t="shared" si="38"/>
        <v>0</v>
      </c>
      <c r="L318">
        <v>1.2334971812682582</v>
      </c>
      <c r="M318">
        <f t="shared" si="39"/>
        <v>1.5215152961967384</v>
      </c>
    </row>
    <row r="319" spans="1:13" x14ac:dyDescent="0.2">
      <c r="A319" s="1">
        <v>0.1574648783862802</v>
      </c>
      <c r="B319">
        <f t="shared" si="32"/>
        <v>2.4795187925206016E-2</v>
      </c>
      <c r="C319">
        <v>10</v>
      </c>
      <c r="D319">
        <f t="shared" si="33"/>
        <v>100</v>
      </c>
      <c r="E319">
        <v>7</v>
      </c>
      <c r="F319">
        <f t="shared" si="34"/>
        <v>49</v>
      </c>
      <c r="G319">
        <v>7</v>
      </c>
      <c r="H319">
        <f t="shared" si="35"/>
        <v>49</v>
      </c>
      <c r="I319">
        <f t="shared" si="36"/>
        <v>70</v>
      </c>
      <c r="J319">
        <f t="shared" si="37"/>
        <v>490</v>
      </c>
      <c r="K319">
        <f t="shared" si="38"/>
        <v>343</v>
      </c>
      <c r="L319">
        <v>1.3879677040719078</v>
      </c>
      <c r="M319">
        <f t="shared" si="39"/>
        <v>1.9264543475466431</v>
      </c>
    </row>
    <row r="320" spans="1:13" x14ac:dyDescent="0.2">
      <c r="A320" s="1">
        <v>2.3656768557209107E-2</v>
      </c>
      <c r="B320">
        <f t="shared" si="32"/>
        <v>5.5964269856935748E-4</v>
      </c>
      <c r="C320">
        <v>9</v>
      </c>
      <c r="D320">
        <f t="shared" si="33"/>
        <v>81</v>
      </c>
      <c r="E320">
        <v>33</v>
      </c>
      <c r="F320">
        <f t="shared" si="34"/>
        <v>1089</v>
      </c>
      <c r="G320">
        <v>2</v>
      </c>
      <c r="H320">
        <f t="shared" si="35"/>
        <v>4</v>
      </c>
      <c r="I320">
        <f t="shared" si="36"/>
        <v>297</v>
      </c>
      <c r="J320">
        <f t="shared" si="37"/>
        <v>36</v>
      </c>
      <c r="K320">
        <f t="shared" si="38"/>
        <v>132</v>
      </c>
      <c r="L320">
        <v>1.292751465098515</v>
      </c>
      <c r="M320">
        <f t="shared" si="39"/>
        <v>1.6712063505143571</v>
      </c>
    </row>
    <row r="321" spans="1:13" x14ac:dyDescent="0.2">
      <c r="A321" s="1">
        <v>-0.22327937581137447</v>
      </c>
      <c r="B321">
        <f t="shared" si="32"/>
        <v>4.9853679662716997E-2</v>
      </c>
      <c r="C321">
        <v>10</v>
      </c>
      <c r="D321">
        <f t="shared" si="33"/>
        <v>100</v>
      </c>
      <c r="E321">
        <v>34</v>
      </c>
      <c r="F321">
        <f t="shared" si="34"/>
        <v>1156</v>
      </c>
      <c r="G321">
        <v>12</v>
      </c>
      <c r="H321">
        <f t="shared" si="35"/>
        <v>144</v>
      </c>
      <c r="I321">
        <f t="shared" si="36"/>
        <v>340</v>
      </c>
      <c r="J321">
        <f t="shared" si="37"/>
        <v>1440</v>
      </c>
      <c r="K321">
        <f t="shared" si="38"/>
        <v>4896</v>
      </c>
      <c r="L321">
        <v>1.609573736931265</v>
      </c>
      <c r="M321">
        <f t="shared" si="39"/>
        <v>2.5907276146188774</v>
      </c>
    </row>
    <row r="322" spans="1:13" x14ac:dyDescent="0.2">
      <c r="A322" s="1">
        <v>-3.5381903866947173E-2</v>
      </c>
      <c r="B322">
        <f t="shared" si="32"/>
        <v>1.2518791212498912E-3</v>
      </c>
      <c r="C322">
        <v>12</v>
      </c>
      <c r="D322">
        <f t="shared" si="33"/>
        <v>144</v>
      </c>
      <c r="E322">
        <v>8</v>
      </c>
      <c r="F322">
        <f t="shared" si="34"/>
        <v>64</v>
      </c>
      <c r="G322">
        <v>0</v>
      </c>
      <c r="H322">
        <f t="shared" si="35"/>
        <v>0</v>
      </c>
      <c r="I322">
        <f t="shared" si="36"/>
        <v>96</v>
      </c>
      <c r="J322">
        <f t="shared" si="37"/>
        <v>0</v>
      </c>
      <c r="K322">
        <f t="shared" si="38"/>
        <v>0</v>
      </c>
      <c r="L322">
        <v>1.4216762649868377</v>
      </c>
      <c r="M322">
        <f t="shared" si="39"/>
        <v>2.0211634024269252</v>
      </c>
    </row>
    <row r="323" spans="1:13" x14ac:dyDescent="0.2">
      <c r="A323" s="1">
        <v>-0.41612272725194299</v>
      </c>
      <c r="B323">
        <f t="shared" ref="B323:B386" si="40">A323^2</f>
        <v>0.17315812413559495</v>
      </c>
      <c r="C323">
        <v>12</v>
      </c>
      <c r="D323">
        <f t="shared" ref="D323:D386" si="41">C323^2</f>
        <v>144</v>
      </c>
      <c r="E323">
        <v>17</v>
      </c>
      <c r="F323">
        <f t="shared" ref="F323:F386" si="42">E323^2</f>
        <v>289</v>
      </c>
      <c r="G323">
        <v>1</v>
      </c>
      <c r="H323">
        <f t="shared" ref="H323:H386" si="43">G323^2</f>
        <v>1</v>
      </c>
      <c r="I323">
        <f t="shared" ref="I323:I386" si="44">C323*E323</f>
        <v>204</v>
      </c>
      <c r="J323">
        <f t="shared" ref="J323:J386" si="45">C323*H323</f>
        <v>12</v>
      </c>
      <c r="K323">
        <f t="shared" ref="K323:K386" si="46">E323*H323</f>
        <v>17</v>
      </c>
      <c r="L323">
        <v>1.4808334642443712</v>
      </c>
      <c r="M323">
        <f t="shared" ref="M323:M386" si="47">L323^2</f>
        <v>2.1928677488259853</v>
      </c>
    </row>
    <row r="324" spans="1:13" x14ac:dyDescent="0.2">
      <c r="A324" s="1">
        <v>-0.28180801989141435</v>
      </c>
      <c r="B324">
        <f t="shared" si="40"/>
        <v>7.9415760075119787E-2</v>
      </c>
      <c r="C324">
        <v>12</v>
      </c>
      <c r="D324">
        <f t="shared" si="41"/>
        <v>144</v>
      </c>
      <c r="E324">
        <v>2</v>
      </c>
      <c r="F324">
        <f t="shared" si="42"/>
        <v>4</v>
      </c>
      <c r="G324">
        <v>0</v>
      </c>
      <c r="H324">
        <f t="shared" si="43"/>
        <v>0</v>
      </c>
      <c r="I324">
        <f t="shared" si="44"/>
        <v>24</v>
      </c>
      <c r="J324">
        <f t="shared" si="45"/>
        <v>0</v>
      </c>
      <c r="K324">
        <f t="shared" si="46"/>
        <v>0</v>
      </c>
      <c r="L324">
        <v>1.3969496105107346</v>
      </c>
      <c r="M324">
        <f t="shared" si="47"/>
        <v>1.9514682143060931</v>
      </c>
    </row>
    <row r="325" spans="1:13" x14ac:dyDescent="0.2">
      <c r="A325" s="1">
        <v>0.39413328017771132</v>
      </c>
      <c r="B325">
        <f t="shared" si="40"/>
        <v>0.15534104254364228</v>
      </c>
      <c r="C325">
        <v>10</v>
      </c>
      <c r="D325">
        <f t="shared" si="41"/>
        <v>100</v>
      </c>
      <c r="E325">
        <v>5</v>
      </c>
      <c r="F325">
        <f t="shared" si="42"/>
        <v>25</v>
      </c>
      <c r="G325">
        <v>0</v>
      </c>
      <c r="H325">
        <f t="shared" si="43"/>
        <v>0</v>
      </c>
      <c r="I325">
        <f t="shared" si="44"/>
        <v>50</v>
      </c>
      <c r="J325">
        <f t="shared" si="45"/>
        <v>0</v>
      </c>
      <c r="K325">
        <f t="shared" si="46"/>
        <v>0</v>
      </c>
      <c r="L325">
        <v>1.2252549631095571</v>
      </c>
      <c r="M325">
        <f t="shared" si="47"/>
        <v>1.5012497246246019</v>
      </c>
    </row>
    <row r="326" spans="1:13" x14ac:dyDescent="0.2">
      <c r="A326" s="1">
        <v>0.3566152136894547</v>
      </c>
      <c r="B326">
        <f t="shared" si="40"/>
        <v>0.12717441063477544</v>
      </c>
      <c r="C326">
        <v>16</v>
      </c>
      <c r="D326">
        <f t="shared" si="41"/>
        <v>256</v>
      </c>
      <c r="E326">
        <v>41</v>
      </c>
      <c r="F326">
        <f t="shared" si="42"/>
        <v>1681</v>
      </c>
      <c r="G326">
        <v>16</v>
      </c>
      <c r="H326">
        <f t="shared" si="43"/>
        <v>256</v>
      </c>
      <c r="I326">
        <f t="shared" si="44"/>
        <v>656</v>
      </c>
      <c r="J326">
        <f t="shared" si="45"/>
        <v>4096</v>
      </c>
      <c r="K326">
        <f t="shared" si="46"/>
        <v>10496</v>
      </c>
      <c r="L326">
        <v>2.2788642945779198</v>
      </c>
      <c r="M326">
        <f t="shared" si="47"/>
        <v>5.1932224731021206</v>
      </c>
    </row>
    <row r="327" spans="1:13" x14ac:dyDescent="0.2">
      <c r="A327" s="1">
        <v>0.3802771225507886</v>
      </c>
      <c r="B327">
        <f t="shared" si="40"/>
        <v>0.14461068993550749</v>
      </c>
      <c r="C327">
        <v>16</v>
      </c>
      <c r="D327">
        <f t="shared" si="41"/>
        <v>256</v>
      </c>
      <c r="E327">
        <v>35</v>
      </c>
      <c r="F327">
        <f t="shared" si="42"/>
        <v>1225</v>
      </c>
      <c r="G327">
        <v>28</v>
      </c>
      <c r="H327">
        <f t="shared" si="43"/>
        <v>784</v>
      </c>
      <c r="I327">
        <f t="shared" si="44"/>
        <v>560</v>
      </c>
      <c r="J327">
        <f t="shared" si="45"/>
        <v>12544</v>
      </c>
      <c r="K327">
        <f t="shared" si="46"/>
        <v>27440</v>
      </c>
      <c r="L327">
        <v>2.5189442506223587</v>
      </c>
      <c r="M327">
        <f t="shared" si="47"/>
        <v>6.3450801377434365</v>
      </c>
    </row>
    <row r="328" spans="1:13" x14ac:dyDescent="0.2">
      <c r="A328" s="1">
        <v>-5.7842947928550936E-2</v>
      </c>
      <c r="B328">
        <f t="shared" si="40"/>
        <v>3.3458066250650551E-3</v>
      </c>
      <c r="C328">
        <v>16</v>
      </c>
      <c r="D328">
        <f t="shared" si="41"/>
        <v>256</v>
      </c>
      <c r="E328">
        <v>11</v>
      </c>
      <c r="F328">
        <f t="shared" si="42"/>
        <v>121</v>
      </c>
      <c r="G328">
        <v>4</v>
      </c>
      <c r="H328">
        <f t="shared" si="43"/>
        <v>16</v>
      </c>
      <c r="I328">
        <f t="shared" si="44"/>
        <v>176</v>
      </c>
      <c r="J328">
        <f t="shared" si="45"/>
        <v>256</v>
      </c>
      <c r="K328">
        <f t="shared" si="46"/>
        <v>176</v>
      </c>
      <c r="L328">
        <v>1.8904244116768611</v>
      </c>
      <c r="M328">
        <f t="shared" si="47"/>
        <v>3.5737044562638065</v>
      </c>
    </row>
    <row r="329" spans="1:13" x14ac:dyDescent="0.2">
      <c r="A329" s="1">
        <v>0.25303624793409685</v>
      </c>
      <c r="B329">
        <f t="shared" si="40"/>
        <v>6.4027342768565726E-2</v>
      </c>
      <c r="C329">
        <v>12</v>
      </c>
      <c r="D329">
        <f t="shared" si="41"/>
        <v>144</v>
      </c>
      <c r="E329">
        <v>4</v>
      </c>
      <c r="F329">
        <f t="shared" si="42"/>
        <v>16</v>
      </c>
      <c r="G329">
        <v>0</v>
      </c>
      <c r="H329">
        <f t="shared" si="43"/>
        <v>0</v>
      </c>
      <c r="I329">
        <f t="shared" si="44"/>
        <v>48</v>
      </c>
      <c r="J329">
        <f t="shared" si="45"/>
        <v>0</v>
      </c>
      <c r="K329">
        <f t="shared" si="46"/>
        <v>0</v>
      </c>
      <c r="L329">
        <v>1.4051918286694356</v>
      </c>
      <c r="M329">
        <f t="shared" si="47"/>
        <v>1.9745640753593525</v>
      </c>
    </row>
    <row r="330" spans="1:13" x14ac:dyDescent="0.2">
      <c r="A330" s="1">
        <v>6.2168057488448225E-2</v>
      </c>
      <c r="B330">
        <f t="shared" si="40"/>
        <v>3.8648673718870035E-3</v>
      </c>
      <c r="C330">
        <v>12</v>
      </c>
      <c r="D330">
        <f t="shared" si="41"/>
        <v>144</v>
      </c>
      <c r="E330">
        <v>12</v>
      </c>
      <c r="F330">
        <f t="shared" si="42"/>
        <v>144</v>
      </c>
      <c r="G330">
        <v>3</v>
      </c>
      <c r="H330">
        <f t="shared" si="43"/>
        <v>9</v>
      </c>
      <c r="I330">
        <f t="shared" si="44"/>
        <v>144</v>
      </c>
      <c r="J330">
        <f t="shared" si="45"/>
        <v>108</v>
      </c>
      <c r="K330">
        <f t="shared" si="46"/>
        <v>108</v>
      </c>
      <c r="L330">
        <v>1.5043623539343756</v>
      </c>
      <c r="M330">
        <f t="shared" si="47"/>
        <v>2.2631060919349753</v>
      </c>
    </row>
    <row r="331" spans="1:13" x14ac:dyDescent="0.2">
      <c r="A331" s="1">
        <v>0.13615907230574487</v>
      </c>
      <c r="B331">
        <f t="shared" si="40"/>
        <v>1.853929297116106E-2</v>
      </c>
      <c r="C331">
        <v>7</v>
      </c>
      <c r="D331">
        <f t="shared" si="41"/>
        <v>49</v>
      </c>
      <c r="E331">
        <v>35</v>
      </c>
      <c r="F331">
        <f t="shared" si="42"/>
        <v>1225</v>
      </c>
      <c r="G331">
        <v>0</v>
      </c>
      <c r="H331">
        <f t="shared" si="43"/>
        <v>0</v>
      </c>
      <c r="I331">
        <f t="shared" si="44"/>
        <v>245</v>
      </c>
      <c r="J331">
        <f t="shared" si="45"/>
        <v>0</v>
      </c>
      <c r="K331">
        <f t="shared" si="46"/>
        <v>0</v>
      </c>
      <c r="L331">
        <v>1.0728012735312302</v>
      </c>
      <c r="M331">
        <f t="shared" si="47"/>
        <v>1.1509025724902295</v>
      </c>
    </row>
    <row r="332" spans="1:13" x14ac:dyDescent="0.2">
      <c r="A332" s="1">
        <v>-5.7975754024033765E-2</v>
      </c>
      <c r="B332">
        <f t="shared" si="40"/>
        <v>3.3611880546552675E-3</v>
      </c>
      <c r="C332">
        <v>8</v>
      </c>
      <c r="D332">
        <f t="shared" si="41"/>
        <v>64</v>
      </c>
      <c r="E332">
        <v>33</v>
      </c>
      <c r="F332">
        <f t="shared" si="42"/>
        <v>1089</v>
      </c>
      <c r="G332">
        <v>0</v>
      </c>
      <c r="H332">
        <f t="shared" si="43"/>
        <v>0</v>
      </c>
      <c r="I332">
        <f t="shared" si="44"/>
        <v>264</v>
      </c>
      <c r="J332">
        <f t="shared" si="45"/>
        <v>0</v>
      </c>
      <c r="K332">
        <f t="shared" si="46"/>
        <v>0</v>
      </c>
      <c r="L332">
        <v>1.1565880426921435</v>
      </c>
      <c r="M332">
        <f t="shared" si="47"/>
        <v>1.3376959004984437</v>
      </c>
    </row>
    <row r="333" spans="1:13" x14ac:dyDescent="0.2">
      <c r="A333" s="1">
        <v>0.20960125248819761</v>
      </c>
      <c r="B333">
        <f t="shared" si="40"/>
        <v>4.3932685044621167E-2</v>
      </c>
      <c r="C333">
        <v>16</v>
      </c>
      <c r="D333">
        <f t="shared" si="41"/>
        <v>256</v>
      </c>
      <c r="E333">
        <v>8</v>
      </c>
      <c r="F333">
        <f t="shared" si="42"/>
        <v>64</v>
      </c>
      <c r="G333">
        <v>6</v>
      </c>
      <c r="H333">
        <f t="shared" si="43"/>
        <v>36</v>
      </c>
      <c r="I333">
        <f t="shared" si="44"/>
        <v>128</v>
      </c>
      <c r="J333">
        <f t="shared" si="45"/>
        <v>576</v>
      </c>
      <c r="K333">
        <f t="shared" si="46"/>
        <v>288</v>
      </c>
      <c r="L333">
        <v>1.9221955195255664</v>
      </c>
      <c r="M333">
        <f t="shared" si="47"/>
        <v>3.6948356152841622</v>
      </c>
    </row>
    <row r="334" spans="1:13" x14ac:dyDescent="0.2">
      <c r="A334" s="1">
        <v>-2.459938494868763E-2</v>
      </c>
      <c r="B334">
        <f t="shared" si="40"/>
        <v>6.0512973985371956E-4</v>
      </c>
      <c r="C334">
        <v>16</v>
      </c>
      <c r="D334">
        <f t="shared" si="41"/>
        <v>256</v>
      </c>
      <c r="E334">
        <v>2</v>
      </c>
      <c r="F334">
        <f t="shared" si="42"/>
        <v>4</v>
      </c>
      <c r="G334">
        <v>0</v>
      </c>
      <c r="H334">
        <f t="shared" si="43"/>
        <v>0</v>
      </c>
      <c r="I334">
        <f t="shared" si="44"/>
        <v>32</v>
      </c>
      <c r="J334">
        <f t="shared" si="45"/>
        <v>0</v>
      </c>
      <c r="K334">
        <f t="shared" si="46"/>
        <v>0</v>
      </c>
      <c r="L334">
        <v>1.7650655597891922</v>
      </c>
      <c r="M334">
        <f t="shared" si="47"/>
        <v>3.1154564303539343</v>
      </c>
    </row>
    <row r="335" spans="1:13" x14ac:dyDescent="0.2">
      <c r="A335" s="1">
        <v>0.28871622834899391</v>
      </c>
      <c r="B335">
        <f t="shared" si="40"/>
        <v>8.3357060512068398E-2</v>
      </c>
      <c r="C335">
        <v>18</v>
      </c>
      <c r="D335">
        <f t="shared" si="41"/>
        <v>324</v>
      </c>
      <c r="E335">
        <v>8</v>
      </c>
      <c r="F335">
        <f t="shared" si="42"/>
        <v>64</v>
      </c>
      <c r="G335">
        <v>10</v>
      </c>
      <c r="H335">
        <f t="shared" si="43"/>
        <v>100</v>
      </c>
      <c r="I335">
        <f t="shared" si="44"/>
        <v>144</v>
      </c>
      <c r="J335">
        <f t="shared" si="45"/>
        <v>1800</v>
      </c>
      <c r="K335">
        <f t="shared" si="46"/>
        <v>800</v>
      </c>
      <c r="L335">
        <v>2.1945223643383094</v>
      </c>
      <c r="M335">
        <f t="shared" si="47"/>
        <v>4.8159284075810032</v>
      </c>
    </row>
    <row r="336" spans="1:13" x14ac:dyDescent="0.2">
      <c r="A336" s="1">
        <v>-0.36955279202082392</v>
      </c>
      <c r="B336">
        <f t="shared" si="40"/>
        <v>0.13656926609038633</v>
      </c>
      <c r="C336">
        <v>13</v>
      </c>
      <c r="D336">
        <f t="shared" si="41"/>
        <v>169</v>
      </c>
      <c r="E336">
        <v>29</v>
      </c>
      <c r="F336">
        <f t="shared" si="42"/>
        <v>841</v>
      </c>
      <c r="G336">
        <v>1</v>
      </c>
      <c r="H336">
        <f t="shared" si="43"/>
        <v>1</v>
      </c>
      <c r="I336">
        <f t="shared" si="44"/>
        <v>377</v>
      </c>
      <c r="J336">
        <f t="shared" si="45"/>
        <v>13</v>
      </c>
      <c r="K336">
        <f t="shared" si="46"/>
        <v>29</v>
      </c>
      <c r="L336">
        <v>1.622315760516192</v>
      </c>
      <c r="M336">
        <f t="shared" si="47"/>
        <v>2.6319084268192303</v>
      </c>
    </row>
    <row r="337" spans="1:13" x14ac:dyDescent="0.2">
      <c r="A337" s="1">
        <v>7.1882236703261659E-2</v>
      </c>
      <c r="B337">
        <f t="shared" si="40"/>
        <v>5.1670559534637379E-3</v>
      </c>
      <c r="C337">
        <v>10</v>
      </c>
      <c r="D337">
        <f t="shared" si="41"/>
        <v>100</v>
      </c>
      <c r="E337">
        <v>14</v>
      </c>
      <c r="F337">
        <f t="shared" si="42"/>
        <v>196</v>
      </c>
      <c r="G337">
        <v>5</v>
      </c>
      <c r="H337">
        <f t="shared" si="43"/>
        <v>25</v>
      </c>
      <c r="I337">
        <f t="shared" si="44"/>
        <v>140</v>
      </c>
      <c r="J337">
        <f t="shared" si="45"/>
        <v>250</v>
      </c>
      <c r="K337">
        <f t="shared" si="46"/>
        <v>350</v>
      </c>
      <c r="L337">
        <v>1.3726810325406047</v>
      </c>
      <c r="M337">
        <f t="shared" si="47"/>
        <v>1.8842532170967405</v>
      </c>
    </row>
    <row r="338" spans="1:13" x14ac:dyDescent="0.2">
      <c r="A338" s="1">
        <v>1.5736318731572441E-2</v>
      </c>
      <c r="B338">
        <f t="shared" si="40"/>
        <v>2.4763172722163767E-4</v>
      </c>
      <c r="C338">
        <v>16</v>
      </c>
      <c r="D338">
        <f t="shared" si="41"/>
        <v>256</v>
      </c>
      <c r="E338">
        <v>26</v>
      </c>
      <c r="F338">
        <f t="shared" si="42"/>
        <v>676</v>
      </c>
      <c r="G338">
        <v>3</v>
      </c>
      <c r="H338">
        <f t="shared" si="43"/>
        <v>9</v>
      </c>
      <c r="I338">
        <f t="shared" si="44"/>
        <v>416</v>
      </c>
      <c r="J338">
        <f t="shared" si="45"/>
        <v>144</v>
      </c>
      <c r="K338">
        <f t="shared" si="46"/>
        <v>234</v>
      </c>
      <c r="L338">
        <v>1.9301738303237408</v>
      </c>
      <c r="M338">
        <f t="shared" si="47"/>
        <v>3.7255710152666208</v>
      </c>
    </row>
    <row r="339" spans="1:13" x14ac:dyDescent="0.2">
      <c r="A339" s="1">
        <v>0.10746024973380108</v>
      </c>
      <c r="B339">
        <f t="shared" si="40"/>
        <v>1.1547705272850897E-2</v>
      </c>
      <c r="C339">
        <v>14</v>
      </c>
      <c r="D339">
        <f t="shared" si="41"/>
        <v>196</v>
      </c>
      <c r="E339">
        <v>11</v>
      </c>
      <c r="F339">
        <f t="shared" si="42"/>
        <v>121</v>
      </c>
      <c r="G339">
        <v>3</v>
      </c>
      <c r="H339">
        <f t="shared" si="43"/>
        <v>9</v>
      </c>
      <c r="I339">
        <f t="shared" si="44"/>
        <v>154</v>
      </c>
      <c r="J339">
        <f t="shared" si="45"/>
        <v>126</v>
      </c>
      <c r="K339">
        <f t="shared" si="46"/>
        <v>99</v>
      </c>
      <c r="L339">
        <v>1.6842992194942539</v>
      </c>
      <c r="M339">
        <f t="shared" si="47"/>
        <v>2.8368638607889527</v>
      </c>
    </row>
    <row r="340" spans="1:13" x14ac:dyDescent="0.2">
      <c r="A340" s="1">
        <v>0.66090508623269573</v>
      </c>
      <c r="B340">
        <f t="shared" si="40"/>
        <v>0.43679553300824697</v>
      </c>
      <c r="C340">
        <v>16</v>
      </c>
      <c r="D340">
        <f t="shared" si="41"/>
        <v>256</v>
      </c>
      <c r="E340">
        <v>10</v>
      </c>
      <c r="F340">
        <f t="shared" si="42"/>
        <v>100</v>
      </c>
      <c r="G340">
        <v>2</v>
      </c>
      <c r="H340">
        <f t="shared" si="43"/>
        <v>4</v>
      </c>
      <c r="I340">
        <f t="shared" si="44"/>
        <v>160</v>
      </c>
      <c r="J340">
        <f t="shared" si="45"/>
        <v>64</v>
      </c>
      <c r="K340">
        <f t="shared" si="46"/>
        <v>40</v>
      </c>
      <c r="L340">
        <v>1.8421688675107535</v>
      </c>
      <c r="M340">
        <f t="shared" si="47"/>
        <v>3.3935861364258519</v>
      </c>
    </row>
    <row r="341" spans="1:13" x14ac:dyDescent="0.2">
      <c r="A341" s="1">
        <v>6.1795586392683788E-2</v>
      </c>
      <c r="B341">
        <f t="shared" si="40"/>
        <v>3.8186944976156458E-3</v>
      </c>
      <c r="C341">
        <v>12</v>
      </c>
      <c r="D341">
        <f t="shared" si="41"/>
        <v>144</v>
      </c>
      <c r="E341">
        <v>13</v>
      </c>
      <c r="F341">
        <f t="shared" si="42"/>
        <v>169</v>
      </c>
      <c r="G341">
        <v>0</v>
      </c>
      <c r="H341">
        <f t="shared" si="43"/>
        <v>0</v>
      </c>
      <c r="I341">
        <f t="shared" si="44"/>
        <v>156</v>
      </c>
      <c r="J341">
        <f t="shared" si="45"/>
        <v>0</v>
      </c>
      <c r="K341">
        <f t="shared" si="46"/>
        <v>0</v>
      </c>
      <c r="L341">
        <v>1.4422818103835904</v>
      </c>
      <c r="M341">
        <f t="shared" si="47"/>
        <v>2.0801768205633668</v>
      </c>
    </row>
    <row r="342" spans="1:13" x14ac:dyDescent="0.2">
      <c r="A342" s="1">
        <v>-0.5501380014177133</v>
      </c>
      <c r="B342">
        <f t="shared" si="40"/>
        <v>0.30265182060387591</v>
      </c>
      <c r="C342">
        <v>9</v>
      </c>
      <c r="D342">
        <f t="shared" si="41"/>
        <v>81</v>
      </c>
      <c r="E342">
        <v>23</v>
      </c>
      <c r="F342">
        <f t="shared" si="42"/>
        <v>529</v>
      </c>
      <c r="G342">
        <v>20</v>
      </c>
      <c r="H342">
        <f t="shared" si="43"/>
        <v>400</v>
      </c>
      <c r="I342">
        <f t="shared" si="44"/>
        <v>207</v>
      </c>
      <c r="J342">
        <f t="shared" si="45"/>
        <v>3600</v>
      </c>
      <c r="K342">
        <f t="shared" si="46"/>
        <v>9200</v>
      </c>
      <c r="L342">
        <v>1.6487502900858231</v>
      </c>
      <c r="M342">
        <f t="shared" si="47"/>
        <v>2.7183775190580857</v>
      </c>
    </row>
    <row r="343" spans="1:13" x14ac:dyDescent="0.2">
      <c r="A343" s="1">
        <v>-0.28022321220609814</v>
      </c>
      <c r="B343">
        <f t="shared" si="40"/>
        <v>7.852504865910391E-2</v>
      </c>
      <c r="C343">
        <v>11</v>
      </c>
      <c r="D343">
        <f t="shared" si="41"/>
        <v>121</v>
      </c>
      <c r="E343">
        <v>1</v>
      </c>
      <c r="F343">
        <f t="shared" si="42"/>
        <v>1</v>
      </c>
      <c r="G343">
        <v>2</v>
      </c>
      <c r="H343">
        <f t="shared" si="43"/>
        <v>4</v>
      </c>
      <c r="I343">
        <f t="shared" si="44"/>
        <v>11</v>
      </c>
      <c r="J343">
        <f t="shared" si="45"/>
        <v>44</v>
      </c>
      <c r="K343">
        <f t="shared" si="46"/>
        <v>4</v>
      </c>
      <c r="L343">
        <v>1.3449339491985264</v>
      </c>
      <c r="M343">
        <f t="shared" si="47"/>
        <v>1.8088473277067443</v>
      </c>
    </row>
    <row r="344" spans="1:13" x14ac:dyDescent="0.2">
      <c r="A344" s="1">
        <v>0.58304923444778778</v>
      </c>
      <c r="B344">
        <f t="shared" si="40"/>
        <v>0.33994640979015139</v>
      </c>
      <c r="C344">
        <v>11</v>
      </c>
      <c r="D344">
        <f t="shared" si="41"/>
        <v>121</v>
      </c>
      <c r="E344">
        <v>35</v>
      </c>
      <c r="F344">
        <f t="shared" si="42"/>
        <v>1225</v>
      </c>
      <c r="G344">
        <v>31</v>
      </c>
      <c r="H344">
        <f t="shared" si="43"/>
        <v>961</v>
      </c>
      <c r="I344">
        <f t="shared" si="44"/>
        <v>385</v>
      </c>
      <c r="J344">
        <f t="shared" si="45"/>
        <v>10571</v>
      </c>
      <c r="K344">
        <f t="shared" si="46"/>
        <v>33635</v>
      </c>
      <c r="L344">
        <v>2.1250009666544223</v>
      </c>
      <c r="M344">
        <f t="shared" si="47"/>
        <v>4.5156291082822291</v>
      </c>
    </row>
    <row r="345" spans="1:13" x14ac:dyDescent="0.2">
      <c r="A345" s="1">
        <v>-6.7153011715652466E-2</v>
      </c>
      <c r="B345">
        <f t="shared" si="40"/>
        <v>4.5095269824825578E-3</v>
      </c>
      <c r="C345">
        <v>12</v>
      </c>
      <c r="D345">
        <f t="shared" si="41"/>
        <v>144</v>
      </c>
      <c r="E345">
        <v>5</v>
      </c>
      <c r="F345">
        <f t="shared" si="42"/>
        <v>25</v>
      </c>
      <c r="G345">
        <v>2</v>
      </c>
      <c r="H345">
        <f t="shared" si="43"/>
        <v>4</v>
      </c>
      <c r="I345">
        <f t="shared" si="44"/>
        <v>60</v>
      </c>
      <c r="J345">
        <f t="shared" si="45"/>
        <v>48</v>
      </c>
      <c r="K345">
        <f t="shared" si="46"/>
        <v>20</v>
      </c>
      <c r="L345">
        <v>1.453447372835543</v>
      </c>
      <c r="M345">
        <f t="shared" si="47"/>
        <v>2.1125092656025419</v>
      </c>
    </row>
    <row r="346" spans="1:13" x14ac:dyDescent="0.2">
      <c r="A346" s="1">
        <v>6.5235860562392833E-2</v>
      </c>
      <c r="B346">
        <f t="shared" si="40"/>
        <v>4.255717503315961E-3</v>
      </c>
      <c r="C346">
        <v>11</v>
      </c>
      <c r="D346">
        <f t="shared" si="41"/>
        <v>121</v>
      </c>
      <c r="E346">
        <v>13</v>
      </c>
      <c r="F346">
        <f t="shared" si="42"/>
        <v>169</v>
      </c>
      <c r="G346">
        <v>11</v>
      </c>
      <c r="H346">
        <f t="shared" si="43"/>
        <v>121</v>
      </c>
      <c r="I346">
        <f t="shared" si="44"/>
        <v>143</v>
      </c>
      <c r="J346">
        <f t="shared" si="45"/>
        <v>1331</v>
      </c>
      <c r="K346">
        <f t="shared" si="46"/>
        <v>1573</v>
      </c>
      <c r="L346">
        <v>1.5929922160411396</v>
      </c>
      <c r="M346">
        <f t="shared" si="47"/>
        <v>2.5376242003676608</v>
      </c>
    </row>
    <row r="347" spans="1:13" x14ac:dyDescent="0.2">
      <c r="A347" s="1">
        <v>-0.15927908360799048</v>
      </c>
      <c r="B347">
        <f t="shared" si="40"/>
        <v>2.536982647500122E-2</v>
      </c>
      <c r="C347">
        <v>12</v>
      </c>
      <c r="D347">
        <f t="shared" si="41"/>
        <v>144</v>
      </c>
      <c r="E347">
        <v>22</v>
      </c>
      <c r="F347">
        <f t="shared" si="42"/>
        <v>484</v>
      </c>
      <c r="G347">
        <v>3</v>
      </c>
      <c r="H347">
        <f t="shared" si="43"/>
        <v>9</v>
      </c>
      <c r="I347">
        <f t="shared" si="44"/>
        <v>264</v>
      </c>
      <c r="J347">
        <f t="shared" si="45"/>
        <v>108</v>
      </c>
      <c r="K347">
        <f t="shared" si="46"/>
        <v>198</v>
      </c>
      <c r="L347">
        <v>1.5455734447278811</v>
      </c>
      <c r="M347">
        <f t="shared" si="47"/>
        <v>2.3887972730480085</v>
      </c>
    </row>
    <row r="348" spans="1:13" x14ac:dyDescent="0.2">
      <c r="A348" s="1">
        <v>-0.47993317243636713</v>
      </c>
      <c r="B348">
        <f t="shared" si="40"/>
        <v>0.2303358500048357</v>
      </c>
      <c r="C348">
        <v>12</v>
      </c>
      <c r="D348">
        <f t="shared" si="41"/>
        <v>144</v>
      </c>
      <c r="E348">
        <v>21</v>
      </c>
      <c r="F348">
        <f t="shared" si="42"/>
        <v>441</v>
      </c>
      <c r="G348">
        <v>9</v>
      </c>
      <c r="H348">
        <f t="shared" si="43"/>
        <v>81</v>
      </c>
      <c r="I348">
        <f t="shared" si="44"/>
        <v>252</v>
      </c>
      <c r="J348">
        <f t="shared" si="45"/>
        <v>972</v>
      </c>
      <c r="K348">
        <f t="shared" si="46"/>
        <v>1701</v>
      </c>
      <c r="L348">
        <v>1.6738556409088017</v>
      </c>
      <c r="M348">
        <f t="shared" si="47"/>
        <v>2.8017927066022152</v>
      </c>
    </row>
    <row r="349" spans="1:13" x14ac:dyDescent="0.2">
      <c r="A349" s="1">
        <v>0.15237977842757466</v>
      </c>
      <c r="B349">
        <f t="shared" si="40"/>
        <v>2.3219596873636748E-2</v>
      </c>
      <c r="C349">
        <v>12</v>
      </c>
      <c r="D349">
        <f t="shared" si="41"/>
        <v>144</v>
      </c>
      <c r="E349">
        <v>19</v>
      </c>
      <c r="F349">
        <f t="shared" si="42"/>
        <v>361</v>
      </c>
      <c r="G349">
        <v>0</v>
      </c>
      <c r="H349">
        <f t="shared" si="43"/>
        <v>0</v>
      </c>
      <c r="I349">
        <f t="shared" si="44"/>
        <v>228</v>
      </c>
      <c r="J349">
        <f t="shared" si="45"/>
        <v>0</v>
      </c>
      <c r="K349">
        <f t="shared" si="46"/>
        <v>0</v>
      </c>
      <c r="L349">
        <v>1.4670084648596937</v>
      </c>
      <c r="M349">
        <f t="shared" si="47"/>
        <v>2.1521138359699954</v>
      </c>
    </row>
    <row r="350" spans="1:13" x14ac:dyDescent="0.2">
      <c r="A350" s="1">
        <v>-0.16691900997098141</v>
      </c>
      <c r="B350">
        <f t="shared" si="40"/>
        <v>2.7861955889692591E-2</v>
      </c>
      <c r="C350">
        <v>12</v>
      </c>
      <c r="D350">
        <f t="shared" si="41"/>
        <v>144</v>
      </c>
      <c r="E350">
        <v>13</v>
      </c>
      <c r="F350">
        <f t="shared" si="42"/>
        <v>169</v>
      </c>
      <c r="G350">
        <v>0</v>
      </c>
      <c r="H350">
        <f t="shared" si="43"/>
        <v>0</v>
      </c>
      <c r="I350">
        <f t="shared" si="44"/>
        <v>156</v>
      </c>
      <c r="J350">
        <f t="shared" si="45"/>
        <v>0</v>
      </c>
      <c r="K350">
        <f t="shared" si="46"/>
        <v>0</v>
      </c>
      <c r="L350">
        <v>1.4422818103835904</v>
      </c>
      <c r="M350">
        <f t="shared" si="47"/>
        <v>2.0801768205633668</v>
      </c>
    </row>
    <row r="351" spans="1:13" x14ac:dyDescent="0.2">
      <c r="A351" s="1">
        <v>-0.13548017846431271</v>
      </c>
      <c r="B351">
        <f t="shared" si="40"/>
        <v>1.835487875672202E-2</v>
      </c>
      <c r="C351">
        <v>14</v>
      </c>
      <c r="D351">
        <f t="shared" si="41"/>
        <v>196</v>
      </c>
      <c r="E351">
        <v>15</v>
      </c>
      <c r="F351">
        <f t="shared" si="42"/>
        <v>225</v>
      </c>
      <c r="G351">
        <v>5</v>
      </c>
      <c r="H351">
        <f t="shared" si="43"/>
        <v>25</v>
      </c>
      <c r="I351">
        <f t="shared" si="44"/>
        <v>210</v>
      </c>
      <c r="J351">
        <f t="shared" si="45"/>
        <v>350</v>
      </c>
      <c r="K351">
        <f t="shared" si="46"/>
        <v>375</v>
      </c>
      <c r="L351">
        <v>1.744918090898413</v>
      </c>
      <c r="M351">
        <f t="shared" si="47"/>
        <v>3.0447391439445624</v>
      </c>
    </row>
    <row r="352" spans="1:13" x14ac:dyDescent="0.2">
      <c r="A352" s="1">
        <v>-6.5615489323200604E-2</v>
      </c>
      <c r="B352">
        <f t="shared" si="40"/>
        <v>4.3053924391230521E-3</v>
      </c>
      <c r="C352">
        <v>14</v>
      </c>
      <c r="D352">
        <f t="shared" si="41"/>
        <v>196</v>
      </c>
      <c r="E352">
        <v>3</v>
      </c>
      <c r="F352">
        <f t="shared" si="42"/>
        <v>9</v>
      </c>
      <c r="G352">
        <v>0</v>
      </c>
      <c r="H352">
        <f t="shared" si="43"/>
        <v>0</v>
      </c>
      <c r="I352">
        <f t="shared" si="44"/>
        <v>42</v>
      </c>
      <c r="J352">
        <f t="shared" si="45"/>
        <v>0</v>
      </c>
      <c r="K352">
        <f t="shared" si="46"/>
        <v>0</v>
      </c>
      <c r="L352">
        <v>1.5851286942293139</v>
      </c>
      <c r="M352">
        <f t="shared" si="47"/>
        <v>2.5126329772691296</v>
      </c>
    </row>
    <row r="353" spans="1:13" x14ac:dyDescent="0.2">
      <c r="A353" s="1">
        <v>0.51598623847567548</v>
      </c>
      <c r="B353">
        <f t="shared" si="40"/>
        <v>0.26624179829627664</v>
      </c>
      <c r="C353">
        <v>18</v>
      </c>
      <c r="D353">
        <f t="shared" si="41"/>
        <v>324</v>
      </c>
      <c r="E353">
        <v>6</v>
      </c>
      <c r="F353">
        <f t="shared" si="42"/>
        <v>36</v>
      </c>
      <c r="G353">
        <v>2</v>
      </c>
      <c r="H353">
        <f t="shared" si="43"/>
        <v>4</v>
      </c>
      <c r="I353">
        <f t="shared" si="44"/>
        <v>108</v>
      </c>
      <c r="J353">
        <f t="shared" si="45"/>
        <v>72</v>
      </c>
      <c r="K353">
        <f t="shared" si="46"/>
        <v>24</v>
      </c>
      <c r="L353">
        <v>2.0097424058325801</v>
      </c>
      <c r="M353">
        <f t="shared" si="47"/>
        <v>4.0390645378017274</v>
      </c>
    </row>
    <row r="354" spans="1:13" x14ac:dyDescent="0.2">
      <c r="A354" s="1">
        <v>-0.28539590350176103</v>
      </c>
      <c r="B354">
        <f t="shared" si="40"/>
        <v>8.1450821735586487E-2</v>
      </c>
      <c r="C354">
        <v>12</v>
      </c>
      <c r="D354">
        <f t="shared" si="41"/>
        <v>144</v>
      </c>
      <c r="E354">
        <v>6</v>
      </c>
      <c r="F354">
        <f t="shared" si="42"/>
        <v>36</v>
      </c>
      <c r="G354">
        <v>5</v>
      </c>
      <c r="H354">
        <f t="shared" si="43"/>
        <v>25</v>
      </c>
      <c r="I354">
        <f t="shared" si="44"/>
        <v>72</v>
      </c>
      <c r="J354">
        <f t="shared" si="45"/>
        <v>300</v>
      </c>
      <c r="K354">
        <f t="shared" si="46"/>
        <v>150</v>
      </c>
      <c r="L354">
        <v>1.5237701345450294</v>
      </c>
      <c r="M354">
        <f t="shared" si="47"/>
        <v>2.3218754229313769</v>
      </c>
    </row>
    <row r="355" spans="1:13" x14ac:dyDescent="0.2">
      <c r="A355" s="1">
        <v>5.5844512933122203E-2</v>
      </c>
      <c r="B355">
        <f t="shared" si="40"/>
        <v>3.1186096247376532E-3</v>
      </c>
      <c r="C355">
        <v>12</v>
      </c>
      <c r="D355">
        <f t="shared" si="41"/>
        <v>144</v>
      </c>
      <c r="E355">
        <v>16</v>
      </c>
      <c r="F355">
        <f t="shared" si="42"/>
        <v>256</v>
      </c>
      <c r="G355">
        <v>1</v>
      </c>
      <c r="H355">
        <f t="shared" si="43"/>
        <v>1</v>
      </c>
      <c r="I355">
        <f t="shared" si="44"/>
        <v>192</v>
      </c>
      <c r="J355">
        <f t="shared" si="45"/>
        <v>12</v>
      </c>
      <c r="K355">
        <f t="shared" si="46"/>
        <v>16</v>
      </c>
      <c r="L355">
        <v>1.4767123551650205</v>
      </c>
      <c r="M355">
        <f t="shared" si="47"/>
        <v>2.1806793798970219</v>
      </c>
    </row>
    <row r="356" spans="1:13" x14ac:dyDescent="0.2">
      <c r="A356" s="1">
        <v>0.74198888409538877</v>
      </c>
      <c r="B356">
        <f t="shared" si="40"/>
        <v>0.5505475041211203</v>
      </c>
      <c r="C356">
        <v>12</v>
      </c>
      <c r="D356">
        <f t="shared" si="41"/>
        <v>144</v>
      </c>
      <c r="E356">
        <v>31</v>
      </c>
      <c r="F356">
        <f t="shared" si="42"/>
        <v>961</v>
      </c>
      <c r="G356">
        <v>2</v>
      </c>
      <c r="H356">
        <f t="shared" si="43"/>
        <v>4</v>
      </c>
      <c r="I356">
        <f t="shared" si="44"/>
        <v>372</v>
      </c>
      <c r="J356">
        <f t="shared" si="45"/>
        <v>48</v>
      </c>
      <c r="K356">
        <f t="shared" si="46"/>
        <v>124</v>
      </c>
      <c r="L356">
        <v>1.5605962088986571</v>
      </c>
      <c r="M356">
        <f t="shared" si="47"/>
        <v>2.435460527228861</v>
      </c>
    </row>
    <row r="357" spans="1:13" x14ac:dyDescent="0.2">
      <c r="A357" s="1">
        <v>-0.22921589783157903</v>
      </c>
      <c r="B357">
        <f t="shared" si="40"/>
        <v>5.2539927818736877E-2</v>
      </c>
      <c r="C357">
        <v>11</v>
      </c>
      <c r="D357">
        <f t="shared" si="41"/>
        <v>121</v>
      </c>
      <c r="E357">
        <v>1</v>
      </c>
      <c r="F357">
        <f t="shared" si="42"/>
        <v>1</v>
      </c>
      <c r="G357">
        <v>0</v>
      </c>
      <c r="H357">
        <f t="shared" si="43"/>
        <v>0</v>
      </c>
      <c r="I357">
        <f t="shared" si="44"/>
        <v>11</v>
      </c>
      <c r="J357">
        <f t="shared" si="45"/>
        <v>0</v>
      </c>
      <c r="K357">
        <f t="shared" si="46"/>
        <v>0</v>
      </c>
      <c r="L357">
        <v>1.3007995141117694</v>
      </c>
      <c r="M357">
        <f t="shared" si="47"/>
        <v>1.6920793759134154</v>
      </c>
    </row>
    <row r="358" spans="1:13" x14ac:dyDescent="0.2">
      <c r="A358" s="1">
        <v>5.2849780679044001E-2</v>
      </c>
      <c r="B358">
        <f t="shared" si="40"/>
        <v>2.7930993178230524E-3</v>
      </c>
      <c r="C358">
        <v>12</v>
      </c>
      <c r="D358">
        <f t="shared" si="41"/>
        <v>144</v>
      </c>
      <c r="E358">
        <v>5</v>
      </c>
      <c r="F358">
        <f t="shared" si="42"/>
        <v>25</v>
      </c>
      <c r="G358">
        <v>2</v>
      </c>
      <c r="H358">
        <f t="shared" si="43"/>
        <v>4</v>
      </c>
      <c r="I358">
        <f t="shared" si="44"/>
        <v>60</v>
      </c>
      <c r="J358">
        <f t="shared" si="45"/>
        <v>48</v>
      </c>
      <c r="K358">
        <f t="shared" si="46"/>
        <v>20</v>
      </c>
      <c r="L358">
        <v>1.453447372835543</v>
      </c>
      <c r="M358">
        <f t="shared" si="47"/>
        <v>2.1125092656025419</v>
      </c>
    </row>
    <row r="359" spans="1:13" x14ac:dyDescent="0.2">
      <c r="A359" s="1">
        <v>1.0586520713434133E-2</v>
      </c>
      <c r="B359">
        <f t="shared" si="40"/>
        <v>1.1207442081596995E-4</v>
      </c>
      <c r="C359">
        <v>17</v>
      </c>
      <c r="D359">
        <f t="shared" si="41"/>
        <v>289</v>
      </c>
      <c r="E359">
        <v>3</v>
      </c>
      <c r="F359">
        <f t="shared" si="42"/>
        <v>9</v>
      </c>
      <c r="G359">
        <v>0</v>
      </c>
      <c r="H359">
        <f t="shared" si="43"/>
        <v>0</v>
      </c>
      <c r="I359">
        <f t="shared" si="44"/>
        <v>51</v>
      </c>
      <c r="J359">
        <f t="shared" si="45"/>
        <v>0</v>
      </c>
      <c r="K359">
        <f t="shared" si="46"/>
        <v>0</v>
      </c>
      <c r="L359">
        <v>1.8612156561881572</v>
      </c>
      <c r="M359">
        <f t="shared" si="47"/>
        <v>3.4641237188399128</v>
      </c>
    </row>
    <row r="360" spans="1:13" x14ac:dyDescent="0.2">
      <c r="A360" s="1">
        <v>0.21274747903891766</v>
      </c>
      <c r="B360">
        <f t="shared" si="40"/>
        <v>4.5261489837414709E-2</v>
      </c>
      <c r="C360">
        <v>16</v>
      </c>
      <c r="D360">
        <f t="shared" si="41"/>
        <v>256</v>
      </c>
      <c r="E360">
        <v>11</v>
      </c>
      <c r="F360">
        <f t="shared" si="42"/>
        <v>121</v>
      </c>
      <c r="G360">
        <v>0</v>
      </c>
      <c r="H360">
        <f t="shared" si="43"/>
        <v>0</v>
      </c>
      <c r="I360">
        <f t="shared" si="44"/>
        <v>176</v>
      </c>
      <c r="J360">
        <f t="shared" si="45"/>
        <v>0</v>
      </c>
      <c r="K360">
        <f t="shared" si="46"/>
        <v>0</v>
      </c>
      <c r="L360">
        <v>1.802155541503347</v>
      </c>
      <c r="M360">
        <f t="shared" si="47"/>
        <v>3.2477645957712218</v>
      </c>
    </row>
    <row r="361" spans="1:13" x14ac:dyDescent="0.2">
      <c r="A361" s="1">
        <v>-0.39580682980571757</v>
      </c>
      <c r="B361">
        <f t="shared" si="40"/>
        <v>0.15666304652085228</v>
      </c>
      <c r="C361">
        <v>13</v>
      </c>
      <c r="D361">
        <f t="shared" si="41"/>
        <v>169</v>
      </c>
      <c r="E361">
        <v>6</v>
      </c>
      <c r="F361">
        <f t="shared" si="42"/>
        <v>36</v>
      </c>
      <c r="G361">
        <v>7</v>
      </c>
      <c r="H361">
        <f t="shared" si="43"/>
        <v>49</v>
      </c>
      <c r="I361">
        <f t="shared" si="44"/>
        <v>78</v>
      </c>
      <c r="J361">
        <f t="shared" si="45"/>
        <v>637</v>
      </c>
      <c r="K361">
        <f t="shared" si="46"/>
        <v>294</v>
      </c>
      <c r="L361">
        <v>1.6599335569514007</v>
      </c>
      <c r="M361">
        <f t="shared" si="47"/>
        <v>2.7553794134933289</v>
      </c>
    </row>
    <row r="362" spans="1:13" x14ac:dyDescent="0.2">
      <c r="A362" s="1">
        <v>-0.15718570688531663</v>
      </c>
      <c r="B362">
        <f t="shared" si="40"/>
        <v>2.4707346449036677E-2</v>
      </c>
      <c r="C362">
        <v>13</v>
      </c>
      <c r="D362">
        <f t="shared" si="41"/>
        <v>169</v>
      </c>
      <c r="E362">
        <v>11</v>
      </c>
      <c r="F362">
        <f t="shared" si="42"/>
        <v>121</v>
      </c>
      <c r="G362">
        <v>3</v>
      </c>
      <c r="H362">
        <f t="shared" si="43"/>
        <v>9</v>
      </c>
      <c r="I362">
        <f t="shared" si="44"/>
        <v>143</v>
      </c>
      <c r="J362">
        <f t="shared" si="45"/>
        <v>117</v>
      </c>
      <c r="K362">
        <f t="shared" si="46"/>
        <v>99</v>
      </c>
      <c r="L362">
        <v>1.5922702321746394</v>
      </c>
      <c r="M362">
        <f t="shared" si="47"/>
        <v>2.53532449226948</v>
      </c>
    </row>
    <row r="363" spans="1:13" x14ac:dyDescent="0.2">
      <c r="A363" s="1">
        <v>-0.20607355351646994</v>
      </c>
      <c r="B363">
        <f t="shared" si="40"/>
        <v>4.24663094589054E-2</v>
      </c>
      <c r="C363">
        <v>12</v>
      </c>
      <c r="D363">
        <f t="shared" si="41"/>
        <v>144</v>
      </c>
      <c r="E363">
        <v>7</v>
      </c>
      <c r="F363">
        <f t="shared" si="42"/>
        <v>49</v>
      </c>
      <c r="G363">
        <v>2</v>
      </c>
      <c r="H363">
        <f t="shared" si="43"/>
        <v>4</v>
      </c>
      <c r="I363">
        <f t="shared" si="44"/>
        <v>84</v>
      </c>
      <c r="J363">
        <f t="shared" si="45"/>
        <v>48</v>
      </c>
      <c r="K363">
        <f t="shared" si="46"/>
        <v>28</v>
      </c>
      <c r="L363">
        <v>1.4616895909942442</v>
      </c>
      <c r="M363">
        <f t="shared" si="47"/>
        <v>2.1365364604209209</v>
      </c>
    </row>
    <row r="364" spans="1:13" x14ac:dyDescent="0.2">
      <c r="A364" s="1">
        <v>-8.9293515611740704E-2</v>
      </c>
      <c r="B364">
        <f t="shared" si="40"/>
        <v>7.9733319303041811E-3</v>
      </c>
      <c r="C364">
        <v>14</v>
      </c>
      <c r="D364">
        <f t="shared" si="41"/>
        <v>196</v>
      </c>
      <c r="E364">
        <v>5</v>
      </c>
      <c r="F364">
        <f t="shared" si="42"/>
        <v>25</v>
      </c>
      <c r="G364">
        <v>0</v>
      </c>
      <c r="H364">
        <f t="shared" si="43"/>
        <v>0</v>
      </c>
      <c r="I364">
        <f t="shared" si="44"/>
        <v>70</v>
      </c>
      <c r="J364">
        <f t="shared" si="45"/>
        <v>0</v>
      </c>
      <c r="K364">
        <f t="shared" si="46"/>
        <v>0</v>
      </c>
      <c r="L364">
        <v>1.5933709123880149</v>
      </c>
      <c r="M364">
        <f t="shared" si="47"/>
        <v>2.5388308644442148</v>
      </c>
    </row>
    <row r="365" spans="1:13" x14ac:dyDescent="0.2">
      <c r="A365" s="1">
        <v>-0.47267943672455393</v>
      </c>
      <c r="B365">
        <f t="shared" si="40"/>
        <v>0.22342584990224157</v>
      </c>
      <c r="C365">
        <v>14</v>
      </c>
      <c r="D365">
        <f t="shared" si="41"/>
        <v>196</v>
      </c>
      <c r="E365">
        <v>5</v>
      </c>
      <c r="F365">
        <f t="shared" si="42"/>
        <v>25</v>
      </c>
      <c r="G365">
        <v>4</v>
      </c>
      <c r="H365">
        <f t="shared" si="43"/>
        <v>16</v>
      </c>
      <c r="I365">
        <f t="shared" si="44"/>
        <v>70</v>
      </c>
      <c r="J365">
        <f t="shared" si="45"/>
        <v>224</v>
      </c>
      <c r="K365">
        <f t="shared" si="46"/>
        <v>80</v>
      </c>
      <c r="L365">
        <v>1.681639782561529</v>
      </c>
      <c r="M365">
        <f t="shared" si="47"/>
        <v>2.8279123582935868</v>
      </c>
    </row>
    <row r="366" spans="1:13" x14ac:dyDescent="0.2">
      <c r="A366" s="1">
        <v>-0.28090197709447584</v>
      </c>
      <c r="B366">
        <f t="shared" si="40"/>
        <v>7.890592073558543E-2</v>
      </c>
      <c r="C366">
        <v>11</v>
      </c>
      <c r="D366">
        <f t="shared" si="41"/>
        <v>121</v>
      </c>
      <c r="E366">
        <v>2</v>
      </c>
      <c r="F366">
        <f t="shared" si="42"/>
        <v>4</v>
      </c>
      <c r="G366">
        <v>2</v>
      </c>
      <c r="H366">
        <f t="shared" si="43"/>
        <v>4</v>
      </c>
      <c r="I366">
        <f t="shared" si="44"/>
        <v>22</v>
      </c>
      <c r="J366">
        <f t="shared" si="45"/>
        <v>44</v>
      </c>
      <c r="K366">
        <f t="shared" si="46"/>
        <v>8</v>
      </c>
      <c r="L366">
        <v>1.3490550582778771</v>
      </c>
      <c r="M366">
        <f t="shared" si="47"/>
        <v>1.8199495502651264</v>
      </c>
    </row>
    <row r="367" spans="1:13" x14ac:dyDescent="0.2">
      <c r="A367" s="1">
        <v>0.11777933659565454</v>
      </c>
      <c r="B367">
        <f t="shared" si="40"/>
        <v>1.3871972128912488E-2</v>
      </c>
      <c r="C367">
        <v>10</v>
      </c>
      <c r="D367">
        <f t="shared" si="41"/>
        <v>100</v>
      </c>
      <c r="E367">
        <v>44</v>
      </c>
      <c r="F367">
        <f t="shared" si="42"/>
        <v>1936</v>
      </c>
      <c r="G367">
        <v>7</v>
      </c>
      <c r="H367">
        <f t="shared" si="43"/>
        <v>49</v>
      </c>
      <c r="I367">
        <f t="shared" si="44"/>
        <v>440</v>
      </c>
      <c r="J367">
        <f t="shared" si="45"/>
        <v>490</v>
      </c>
      <c r="K367">
        <f t="shared" si="46"/>
        <v>2156</v>
      </c>
      <c r="L367">
        <v>1.5404487400078779</v>
      </c>
      <c r="M367">
        <f t="shared" si="47"/>
        <v>2.3729823205918588</v>
      </c>
    </row>
    <row r="368" spans="1:13" x14ac:dyDescent="0.2">
      <c r="A368" s="1">
        <v>-0.35488380003101483</v>
      </c>
      <c r="B368">
        <f t="shared" si="40"/>
        <v>0.12594251152445332</v>
      </c>
      <c r="C368">
        <v>8</v>
      </c>
      <c r="D368">
        <f t="shared" si="41"/>
        <v>64</v>
      </c>
      <c r="E368">
        <v>44</v>
      </c>
      <c r="F368">
        <f t="shared" si="42"/>
        <v>1936</v>
      </c>
      <c r="G368">
        <v>25</v>
      </c>
      <c r="H368">
        <f t="shared" si="43"/>
        <v>625</v>
      </c>
      <c r="I368">
        <f t="shared" si="44"/>
        <v>352</v>
      </c>
      <c r="J368">
        <f t="shared" si="45"/>
        <v>5000</v>
      </c>
      <c r="K368">
        <f t="shared" si="46"/>
        <v>27500</v>
      </c>
      <c r="L368">
        <v>1.7536006811494627</v>
      </c>
      <c r="M368">
        <f t="shared" si="47"/>
        <v>3.0751153489278593</v>
      </c>
    </row>
    <row r="369" spans="1:13" x14ac:dyDescent="0.2">
      <c r="A369" s="1">
        <v>-0.30458394504049968</v>
      </c>
      <c r="B369">
        <f t="shared" si="40"/>
        <v>9.2771379576434138E-2</v>
      </c>
      <c r="C369">
        <v>14</v>
      </c>
      <c r="D369">
        <f t="shared" si="41"/>
        <v>196</v>
      </c>
      <c r="E369">
        <v>13</v>
      </c>
      <c r="F369">
        <f t="shared" si="42"/>
        <v>169</v>
      </c>
      <c r="G369">
        <v>0</v>
      </c>
      <c r="H369">
        <f t="shared" si="43"/>
        <v>0</v>
      </c>
      <c r="I369">
        <f t="shared" si="44"/>
        <v>182</v>
      </c>
      <c r="J369">
        <f t="shared" si="45"/>
        <v>0</v>
      </c>
      <c r="K369">
        <f t="shared" si="46"/>
        <v>0</v>
      </c>
      <c r="L369">
        <v>1.6263397850228192</v>
      </c>
      <c r="M369">
        <f t="shared" si="47"/>
        <v>2.6449810963480695</v>
      </c>
    </row>
    <row r="370" spans="1:13" x14ac:dyDescent="0.2">
      <c r="A370" s="1">
        <v>-0.60308905994370976</v>
      </c>
      <c r="B370">
        <f t="shared" si="40"/>
        <v>0.36371641422378753</v>
      </c>
      <c r="C370">
        <v>12</v>
      </c>
      <c r="D370">
        <f t="shared" si="41"/>
        <v>144</v>
      </c>
      <c r="E370">
        <v>26</v>
      </c>
      <c r="F370">
        <f t="shared" si="42"/>
        <v>676</v>
      </c>
      <c r="G370">
        <v>15</v>
      </c>
      <c r="H370">
        <f t="shared" si="43"/>
        <v>225</v>
      </c>
      <c r="I370">
        <f t="shared" si="44"/>
        <v>312</v>
      </c>
      <c r="J370">
        <f t="shared" si="45"/>
        <v>2700</v>
      </c>
      <c r="K370">
        <f t="shared" si="46"/>
        <v>5850</v>
      </c>
      <c r="L370">
        <v>1.8268644915658254</v>
      </c>
      <c r="M370">
        <f t="shared" si="47"/>
        <v>3.337433870544062</v>
      </c>
    </row>
    <row r="371" spans="1:13" x14ac:dyDescent="0.2">
      <c r="A371" s="1">
        <v>-0.13634656474677431</v>
      </c>
      <c r="B371">
        <f t="shared" si="40"/>
        <v>1.8590385718246321E-2</v>
      </c>
      <c r="C371">
        <v>10</v>
      </c>
      <c r="D371">
        <f t="shared" si="41"/>
        <v>100</v>
      </c>
      <c r="E371">
        <v>2</v>
      </c>
      <c r="F371">
        <f t="shared" si="42"/>
        <v>4</v>
      </c>
      <c r="G371">
        <v>1</v>
      </c>
      <c r="H371">
        <f t="shared" si="43"/>
        <v>1</v>
      </c>
      <c r="I371">
        <f t="shared" si="44"/>
        <v>20</v>
      </c>
      <c r="J371">
        <f t="shared" si="45"/>
        <v>10</v>
      </c>
      <c r="K371">
        <f t="shared" si="46"/>
        <v>2</v>
      </c>
      <c r="L371">
        <v>1.2349588534148841</v>
      </c>
      <c r="M371">
        <f t="shared" si="47"/>
        <v>1.5251233696278053</v>
      </c>
    </row>
    <row r="372" spans="1:13" x14ac:dyDescent="0.2">
      <c r="A372" s="1">
        <v>-0.11730400166139754</v>
      </c>
      <c r="B372">
        <f t="shared" si="40"/>
        <v>1.3760228805777156E-2</v>
      </c>
      <c r="C372">
        <v>17</v>
      </c>
      <c r="D372">
        <f t="shared" si="41"/>
        <v>289</v>
      </c>
      <c r="E372">
        <v>10</v>
      </c>
      <c r="F372">
        <f t="shared" si="42"/>
        <v>100</v>
      </c>
      <c r="G372">
        <v>3</v>
      </c>
      <c r="H372">
        <f t="shared" si="43"/>
        <v>9</v>
      </c>
      <c r="I372">
        <f t="shared" si="44"/>
        <v>170</v>
      </c>
      <c r="J372">
        <f t="shared" si="45"/>
        <v>153</v>
      </c>
      <c r="K372">
        <f t="shared" si="46"/>
        <v>90</v>
      </c>
      <c r="L372">
        <v>1.9562650723737467</v>
      </c>
      <c r="M372">
        <f t="shared" si="47"/>
        <v>3.8269730333894603</v>
      </c>
    </row>
    <row r="373" spans="1:13" x14ac:dyDescent="0.2">
      <c r="A373" s="1">
        <v>-0.18869856752144609</v>
      </c>
      <c r="B373">
        <f t="shared" si="40"/>
        <v>3.560714938464575E-2</v>
      </c>
      <c r="C373">
        <v>9</v>
      </c>
      <c r="D373">
        <f t="shared" si="41"/>
        <v>81</v>
      </c>
      <c r="E373">
        <v>2</v>
      </c>
      <c r="F373">
        <f t="shared" si="42"/>
        <v>4</v>
      </c>
      <c r="G373">
        <v>0</v>
      </c>
      <c r="H373">
        <f t="shared" si="43"/>
        <v>0</v>
      </c>
      <c r="I373">
        <f t="shared" si="44"/>
        <v>18</v>
      </c>
      <c r="J373">
        <f t="shared" si="45"/>
        <v>0</v>
      </c>
      <c r="K373">
        <f t="shared" si="46"/>
        <v>0</v>
      </c>
      <c r="L373">
        <v>1.1208626485518913</v>
      </c>
      <c r="M373">
        <f t="shared" si="47"/>
        <v>1.2563330769187606</v>
      </c>
    </row>
    <row r="374" spans="1:13" x14ac:dyDescent="0.2">
      <c r="A374" s="1">
        <v>-2.8868813353028155E-2</v>
      </c>
      <c r="B374">
        <f t="shared" si="40"/>
        <v>8.3340838441197675E-4</v>
      </c>
      <c r="C374">
        <v>12</v>
      </c>
      <c r="D374">
        <f t="shared" si="41"/>
        <v>144</v>
      </c>
      <c r="E374">
        <v>35</v>
      </c>
      <c r="F374">
        <f t="shared" si="42"/>
        <v>1225</v>
      </c>
      <c r="G374">
        <v>0</v>
      </c>
      <c r="H374">
        <f t="shared" si="43"/>
        <v>0</v>
      </c>
      <c r="I374">
        <f t="shared" si="44"/>
        <v>420</v>
      </c>
      <c r="J374">
        <f t="shared" si="45"/>
        <v>0</v>
      </c>
      <c r="K374">
        <f t="shared" si="46"/>
        <v>0</v>
      </c>
      <c r="L374">
        <v>1.5329462101293023</v>
      </c>
      <c r="M374">
        <f t="shared" si="47"/>
        <v>2.3499240831497912</v>
      </c>
    </row>
    <row r="375" spans="1:13" x14ac:dyDescent="0.2">
      <c r="A375" s="1">
        <v>-0.38273712999296761</v>
      </c>
      <c r="B375">
        <f t="shared" si="40"/>
        <v>0.14648771067525379</v>
      </c>
      <c r="C375">
        <v>12</v>
      </c>
      <c r="D375">
        <f t="shared" si="41"/>
        <v>144</v>
      </c>
      <c r="E375">
        <v>6</v>
      </c>
      <c r="F375">
        <f t="shared" si="42"/>
        <v>36</v>
      </c>
      <c r="G375">
        <v>5</v>
      </c>
      <c r="H375">
        <f t="shared" si="43"/>
        <v>25</v>
      </c>
      <c r="I375">
        <f t="shared" si="44"/>
        <v>72</v>
      </c>
      <c r="J375">
        <f t="shared" si="45"/>
        <v>300</v>
      </c>
      <c r="K375">
        <f t="shared" si="46"/>
        <v>150</v>
      </c>
      <c r="L375">
        <v>1.5237701345450294</v>
      </c>
      <c r="M375">
        <f t="shared" si="47"/>
        <v>2.3218754229313769</v>
      </c>
    </row>
    <row r="376" spans="1:13" x14ac:dyDescent="0.2">
      <c r="A376" s="1">
        <v>0.22222692018258572</v>
      </c>
      <c r="B376">
        <f t="shared" si="40"/>
        <v>4.9384804053837321E-2</v>
      </c>
      <c r="C376">
        <v>14</v>
      </c>
      <c r="D376">
        <f t="shared" si="41"/>
        <v>196</v>
      </c>
      <c r="E376">
        <v>8</v>
      </c>
      <c r="F376">
        <f t="shared" si="42"/>
        <v>64</v>
      </c>
      <c r="G376">
        <v>1</v>
      </c>
      <c r="H376">
        <f t="shared" si="43"/>
        <v>1</v>
      </c>
      <c r="I376">
        <f t="shared" si="44"/>
        <v>112</v>
      </c>
      <c r="J376">
        <f t="shared" si="45"/>
        <v>14</v>
      </c>
      <c r="K376">
        <f t="shared" si="46"/>
        <v>8</v>
      </c>
      <c r="L376">
        <v>1.627801457169445</v>
      </c>
      <c r="M376">
        <f t="shared" si="47"/>
        <v>2.6497375839629687</v>
      </c>
    </row>
    <row r="377" spans="1:13" x14ac:dyDescent="0.2">
      <c r="A377" s="1">
        <v>-0.21764634078028622</v>
      </c>
      <c r="B377">
        <f t="shared" si="40"/>
        <v>4.7369929655048479E-2</v>
      </c>
      <c r="C377">
        <v>16</v>
      </c>
      <c r="D377">
        <f t="shared" si="41"/>
        <v>256</v>
      </c>
      <c r="E377">
        <v>1</v>
      </c>
      <c r="F377">
        <f t="shared" si="42"/>
        <v>1</v>
      </c>
      <c r="G377">
        <v>0</v>
      </c>
      <c r="H377">
        <f t="shared" si="43"/>
        <v>0</v>
      </c>
      <c r="I377">
        <f t="shared" si="44"/>
        <v>16</v>
      </c>
      <c r="J377">
        <f t="shared" si="45"/>
        <v>0</v>
      </c>
      <c r="K377">
        <f t="shared" si="46"/>
        <v>0</v>
      </c>
      <c r="L377">
        <v>1.7609444507098415</v>
      </c>
      <c r="M377">
        <f t="shared" si="47"/>
        <v>3.1009253584857857</v>
      </c>
    </row>
    <row r="378" spans="1:13" x14ac:dyDescent="0.2">
      <c r="A378" s="1">
        <v>0.24984751728533472</v>
      </c>
      <c r="B378">
        <f t="shared" si="40"/>
        <v>6.2423781893645634E-2</v>
      </c>
      <c r="C378">
        <v>12</v>
      </c>
      <c r="D378">
        <f t="shared" si="41"/>
        <v>144</v>
      </c>
      <c r="E378">
        <v>14</v>
      </c>
      <c r="F378">
        <f t="shared" si="42"/>
        <v>196</v>
      </c>
      <c r="G378">
        <v>10</v>
      </c>
      <c r="H378">
        <f t="shared" si="43"/>
        <v>100</v>
      </c>
      <c r="I378">
        <f t="shared" si="44"/>
        <v>168</v>
      </c>
      <c r="J378">
        <f t="shared" si="45"/>
        <v>1200</v>
      </c>
      <c r="K378">
        <f t="shared" si="46"/>
        <v>1400</v>
      </c>
      <c r="L378">
        <v>1.6670750948967263</v>
      </c>
      <c r="M378">
        <f t="shared" si="47"/>
        <v>2.7791393720249293</v>
      </c>
    </row>
    <row r="379" spans="1:13" x14ac:dyDescent="0.2">
      <c r="A379" s="1">
        <v>0.7488411114196043</v>
      </c>
      <c r="B379">
        <f t="shared" si="40"/>
        <v>0.56076301015214824</v>
      </c>
      <c r="C379">
        <v>10</v>
      </c>
      <c r="D379">
        <f t="shared" si="41"/>
        <v>100</v>
      </c>
      <c r="E379">
        <v>14</v>
      </c>
      <c r="F379">
        <f t="shared" si="42"/>
        <v>196</v>
      </c>
      <c r="G379">
        <v>6</v>
      </c>
      <c r="H379">
        <f t="shared" si="43"/>
        <v>36</v>
      </c>
      <c r="I379">
        <f t="shared" si="44"/>
        <v>140</v>
      </c>
      <c r="J379">
        <f t="shared" si="45"/>
        <v>360</v>
      </c>
      <c r="K379">
        <f t="shared" si="46"/>
        <v>504</v>
      </c>
      <c r="L379">
        <v>1.3947482500839832</v>
      </c>
      <c r="M379">
        <f t="shared" si="47"/>
        <v>1.9453226811123332</v>
      </c>
    </row>
    <row r="380" spans="1:13" x14ac:dyDescent="0.2">
      <c r="A380" s="1">
        <v>0.83221991611455259</v>
      </c>
      <c r="B380">
        <f t="shared" si="40"/>
        <v>0.69258998877771294</v>
      </c>
      <c r="C380">
        <v>0</v>
      </c>
      <c r="D380">
        <f t="shared" si="41"/>
        <v>0</v>
      </c>
      <c r="E380">
        <v>22</v>
      </c>
      <c r="F380">
        <f t="shared" si="42"/>
        <v>484</v>
      </c>
      <c r="G380">
        <v>10</v>
      </c>
      <c r="H380">
        <f t="shared" si="43"/>
        <v>100</v>
      </c>
      <c r="I380">
        <f t="shared" si="44"/>
        <v>0</v>
      </c>
      <c r="J380">
        <f t="shared" si="45"/>
        <v>0</v>
      </c>
      <c r="K380">
        <f t="shared" si="46"/>
        <v>2200</v>
      </c>
      <c r="L380">
        <v>0.59569611969615754</v>
      </c>
      <c r="M380">
        <f t="shared" si="47"/>
        <v>0.35485386702105887</v>
      </c>
    </row>
    <row r="381" spans="1:13" x14ac:dyDescent="0.2">
      <c r="A381" s="1">
        <v>-0.37224726981726119</v>
      </c>
      <c r="B381">
        <f t="shared" si="40"/>
        <v>0.13856802988640485</v>
      </c>
      <c r="C381">
        <v>14</v>
      </c>
      <c r="D381">
        <f t="shared" si="41"/>
        <v>196</v>
      </c>
      <c r="E381">
        <v>8</v>
      </c>
      <c r="F381">
        <f t="shared" si="42"/>
        <v>64</v>
      </c>
      <c r="G381">
        <v>4</v>
      </c>
      <c r="H381">
        <f t="shared" si="43"/>
        <v>16</v>
      </c>
      <c r="I381">
        <f t="shared" si="44"/>
        <v>112</v>
      </c>
      <c r="J381">
        <f t="shared" si="45"/>
        <v>224</v>
      </c>
      <c r="K381">
        <f t="shared" si="46"/>
        <v>128</v>
      </c>
      <c r="L381">
        <v>1.6940031097995807</v>
      </c>
      <c r="M381">
        <f t="shared" si="47"/>
        <v>2.86964653601065</v>
      </c>
    </row>
    <row r="382" spans="1:13" x14ac:dyDescent="0.2">
      <c r="A382" s="1">
        <v>0.6497607747545473</v>
      </c>
      <c r="B382">
        <f t="shared" si="40"/>
        <v>0.42218906440962956</v>
      </c>
      <c r="C382">
        <v>15</v>
      </c>
      <c r="D382">
        <f t="shared" si="41"/>
        <v>225</v>
      </c>
      <c r="E382">
        <v>1</v>
      </c>
      <c r="F382">
        <f t="shared" si="42"/>
        <v>1</v>
      </c>
      <c r="G382">
        <v>4</v>
      </c>
      <c r="H382">
        <f t="shared" si="43"/>
        <v>16</v>
      </c>
      <c r="I382">
        <f t="shared" si="44"/>
        <v>15</v>
      </c>
      <c r="J382">
        <f t="shared" si="45"/>
        <v>240</v>
      </c>
      <c r="K382">
        <f t="shared" si="46"/>
        <v>16</v>
      </c>
      <c r="L382">
        <v>1.7571843335637412</v>
      </c>
      <c r="M382">
        <f t="shared" si="47"/>
        <v>3.0876967821218493</v>
      </c>
    </row>
    <row r="383" spans="1:13" x14ac:dyDescent="0.2">
      <c r="A383" s="1">
        <v>-0.74724887015902564</v>
      </c>
      <c r="B383">
        <f t="shared" si="40"/>
        <v>0.55838087395394032</v>
      </c>
      <c r="C383">
        <v>16</v>
      </c>
      <c r="D383">
        <f t="shared" si="41"/>
        <v>256</v>
      </c>
      <c r="E383">
        <v>15</v>
      </c>
      <c r="F383">
        <f t="shared" si="42"/>
        <v>225</v>
      </c>
      <c r="G383">
        <v>5</v>
      </c>
      <c r="H383">
        <f t="shared" si="43"/>
        <v>25</v>
      </c>
      <c r="I383">
        <f t="shared" si="44"/>
        <v>240</v>
      </c>
      <c r="J383">
        <f t="shared" si="45"/>
        <v>400</v>
      </c>
      <c r="K383">
        <f t="shared" si="46"/>
        <v>375</v>
      </c>
      <c r="L383">
        <v>1.9289760655376418</v>
      </c>
      <c r="M383">
        <f t="shared" si="47"/>
        <v>3.7209486614170806</v>
      </c>
    </row>
    <row r="384" spans="1:13" x14ac:dyDescent="0.2">
      <c r="A384" s="1">
        <v>0.50035616462339361</v>
      </c>
      <c r="B384">
        <f t="shared" si="40"/>
        <v>0.25035629147663258</v>
      </c>
      <c r="C384">
        <v>12</v>
      </c>
      <c r="D384">
        <f t="shared" si="41"/>
        <v>144</v>
      </c>
      <c r="E384">
        <v>14</v>
      </c>
      <c r="F384">
        <f t="shared" si="42"/>
        <v>196</v>
      </c>
      <c r="G384">
        <v>12</v>
      </c>
      <c r="H384">
        <f t="shared" si="43"/>
        <v>144</v>
      </c>
      <c r="I384">
        <f t="shared" si="44"/>
        <v>168</v>
      </c>
      <c r="J384">
        <f t="shared" si="45"/>
        <v>1728</v>
      </c>
      <c r="K384">
        <f t="shared" si="46"/>
        <v>2016</v>
      </c>
      <c r="L384">
        <v>1.7112095299834835</v>
      </c>
      <c r="M384">
        <f t="shared" si="47"/>
        <v>2.9282380555062946</v>
      </c>
    </row>
    <row r="385" spans="1:13" x14ac:dyDescent="0.2">
      <c r="A385" s="1">
        <v>-0.16575421962590009</v>
      </c>
      <c r="B385">
        <f t="shared" si="40"/>
        <v>2.7474461323791121E-2</v>
      </c>
      <c r="C385">
        <v>11</v>
      </c>
      <c r="D385">
        <f t="shared" si="41"/>
        <v>121</v>
      </c>
      <c r="E385">
        <v>37</v>
      </c>
      <c r="F385">
        <f t="shared" si="42"/>
        <v>1369</v>
      </c>
      <c r="G385">
        <v>10</v>
      </c>
      <c r="H385">
        <f t="shared" si="43"/>
        <v>100</v>
      </c>
      <c r="I385">
        <f t="shared" si="44"/>
        <v>407</v>
      </c>
      <c r="J385">
        <f t="shared" si="45"/>
        <v>1100</v>
      </c>
      <c r="K385">
        <f t="shared" si="46"/>
        <v>3700</v>
      </c>
      <c r="L385">
        <v>1.6698316164021743</v>
      </c>
      <c r="M385">
        <f t="shared" si="47"/>
        <v>2.7883376271362978</v>
      </c>
    </row>
    <row r="386" spans="1:13" x14ac:dyDescent="0.2">
      <c r="A386" s="1">
        <v>-0.22425444298703812</v>
      </c>
      <c r="B386">
        <f t="shared" si="40"/>
        <v>5.0290055199426732E-2</v>
      </c>
      <c r="C386">
        <v>11</v>
      </c>
      <c r="D386">
        <f t="shared" si="41"/>
        <v>121</v>
      </c>
      <c r="E386">
        <v>1</v>
      </c>
      <c r="F386">
        <f t="shared" si="42"/>
        <v>1</v>
      </c>
      <c r="G386">
        <v>1</v>
      </c>
      <c r="H386">
        <f t="shared" si="43"/>
        <v>1</v>
      </c>
      <c r="I386">
        <f t="shared" si="44"/>
        <v>11</v>
      </c>
      <c r="J386">
        <f t="shared" si="45"/>
        <v>11</v>
      </c>
      <c r="K386">
        <f t="shared" si="46"/>
        <v>1</v>
      </c>
      <c r="L386">
        <v>1.3228667316551479</v>
      </c>
      <c r="M386">
        <f t="shared" si="47"/>
        <v>1.7499763897199732</v>
      </c>
    </row>
    <row r="387" spans="1:13" x14ac:dyDescent="0.2">
      <c r="A387" s="1">
        <v>0.67559300152657342</v>
      </c>
      <c r="B387">
        <f t="shared" ref="B387:B450" si="48">A387^2</f>
        <v>0.45642590371168462</v>
      </c>
      <c r="C387">
        <v>12</v>
      </c>
      <c r="D387">
        <f t="shared" ref="D387:D450" si="49">C387^2</f>
        <v>144</v>
      </c>
      <c r="E387">
        <v>4</v>
      </c>
      <c r="F387">
        <f t="shared" ref="F387:F450" si="50">E387^2</f>
        <v>16</v>
      </c>
      <c r="G387">
        <v>4</v>
      </c>
      <c r="H387">
        <f t="shared" ref="H387:H450" si="51">G387^2</f>
        <v>16</v>
      </c>
      <c r="I387">
        <f t="shared" ref="I387:I450" si="52">C387*E387</f>
        <v>48</v>
      </c>
      <c r="J387">
        <f t="shared" ref="J387:J450" si="53">C387*H387</f>
        <v>192</v>
      </c>
      <c r="K387">
        <f t="shared" ref="K387:K450" si="54">E387*H387</f>
        <v>64</v>
      </c>
      <c r="L387">
        <v>1.4934606988429497</v>
      </c>
      <c r="M387">
        <f t="shared" ref="M387:M450" si="55">L387^2</f>
        <v>2.2304248589884716</v>
      </c>
    </row>
    <row r="388" spans="1:13" x14ac:dyDescent="0.2">
      <c r="A388" s="1">
        <v>-0.17955275513559066</v>
      </c>
      <c r="B388">
        <f t="shared" si="48"/>
        <v>3.2239191876781377E-2</v>
      </c>
      <c r="C388">
        <v>13</v>
      </c>
      <c r="D388">
        <f t="shared" si="49"/>
        <v>169</v>
      </c>
      <c r="E388">
        <v>29</v>
      </c>
      <c r="F388">
        <f t="shared" si="50"/>
        <v>841</v>
      </c>
      <c r="G388">
        <v>0</v>
      </c>
      <c r="H388">
        <f t="shared" si="51"/>
        <v>0</v>
      </c>
      <c r="I388">
        <f t="shared" si="52"/>
        <v>377</v>
      </c>
      <c r="J388">
        <f t="shared" si="53"/>
        <v>0</v>
      </c>
      <c r="K388">
        <f t="shared" si="54"/>
        <v>0</v>
      </c>
      <c r="L388">
        <v>1.6002485429728135</v>
      </c>
      <c r="M388">
        <f t="shared" si="55"/>
        <v>2.5607953992866124</v>
      </c>
    </row>
    <row r="389" spans="1:13" x14ac:dyDescent="0.2">
      <c r="A389" s="1">
        <v>-0.69638301149830628</v>
      </c>
      <c r="B389">
        <f t="shared" si="48"/>
        <v>0.48494929870345016</v>
      </c>
      <c r="C389">
        <v>12</v>
      </c>
      <c r="D389">
        <f t="shared" si="49"/>
        <v>144</v>
      </c>
      <c r="E389">
        <v>45</v>
      </c>
      <c r="F389">
        <f t="shared" si="50"/>
        <v>2025</v>
      </c>
      <c r="G389">
        <v>8</v>
      </c>
      <c r="H389">
        <f t="shared" si="51"/>
        <v>64</v>
      </c>
      <c r="I389">
        <f t="shared" si="52"/>
        <v>540</v>
      </c>
      <c r="J389">
        <f t="shared" si="53"/>
        <v>768</v>
      </c>
      <c r="K389">
        <f t="shared" si="54"/>
        <v>2880</v>
      </c>
      <c r="L389">
        <v>1.7506950412698361</v>
      </c>
      <c r="M389">
        <f t="shared" si="55"/>
        <v>3.064933127526793</v>
      </c>
    </row>
    <row r="390" spans="1:13" x14ac:dyDescent="0.2">
      <c r="A390" s="1">
        <v>-0.36244043358038458</v>
      </c>
      <c r="B390">
        <f t="shared" si="48"/>
        <v>0.13136306789393717</v>
      </c>
      <c r="C390">
        <v>13</v>
      </c>
      <c r="D390">
        <f t="shared" si="49"/>
        <v>169</v>
      </c>
      <c r="E390">
        <v>22</v>
      </c>
      <c r="F390">
        <f t="shared" si="50"/>
        <v>484</v>
      </c>
      <c r="G390">
        <v>0</v>
      </c>
      <c r="H390">
        <f t="shared" si="51"/>
        <v>0</v>
      </c>
      <c r="I390">
        <f t="shared" si="52"/>
        <v>286</v>
      </c>
      <c r="J390">
        <f t="shared" si="53"/>
        <v>0</v>
      </c>
      <c r="K390">
        <f t="shared" si="54"/>
        <v>0</v>
      </c>
      <c r="L390">
        <v>1.5714007794173597</v>
      </c>
      <c r="M390">
        <f t="shared" si="55"/>
        <v>2.4693004095534854</v>
      </c>
    </row>
    <row r="391" spans="1:13" x14ac:dyDescent="0.2">
      <c r="A391" s="1">
        <v>-0.34557740241892332</v>
      </c>
      <c r="B391">
        <f t="shared" si="48"/>
        <v>0.11942374106261047</v>
      </c>
      <c r="C391">
        <v>16</v>
      </c>
      <c r="D391">
        <f t="shared" si="49"/>
        <v>256</v>
      </c>
      <c r="E391">
        <v>42</v>
      </c>
      <c r="F391">
        <f t="shared" si="50"/>
        <v>1764</v>
      </c>
      <c r="G391">
        <v>10</v>
      </c>
      <c r="H391">
        <f t="shared" si="51"/>
        <v>100</v>
      </c>
      <c r="I391">
        <f t="shared" si="52"/>
        <v>672</v>
      </c>
      <c r="J391">
        <f t="shared" si="53"/>
        <v>1600</v>
      </c>
      <c r="K391">
        <f t="shared" si="54"/>
        <v>4200</v>
      </c>
      <c r="L391">
        <v>2.150582098396999</v>
      </c>
      <c r="M391">
        <f t="shared" si="55"/>
        <v>4.6250033619456392</v>
      </c>
    </row>
    <row r="392" spans="1:13" x14ac:dyDescent="0.2">
      <c r="A392" s="1">
        <v>-0.60327204735692153</v>
      </c>
      <c r="B392">
        <f t="shared" si="48"/>
        <v>0.36393716312221175</v>
      </c>
      <c r="C392">
        <v>15</v>
      </c>
      <c r="D392">
        <f t="shared" si="49"/>
        <v>225</v>
      </c>
      <c r="E392">
        <v>9</v>
      </c>
      <c r="F392">
        <f t="shared" si="50"/>
        <v>81</v>
      </c>
      <c r="G392">
        <v>0</v>
      </c>
      <c r="H392">
        <f t="shared" si="51"/>
        <v>0</v>
      </c>
      <c r="I392">
        <f t="shared" si="52"/>
        <v>135</v>
      </c>
      <c r="J392">
        <f t="shared" si="53"/>
        <v>0</v>
      </c>
      <c r="K392">
        <f t="shared" si="54"/>
        <v>0</v>
      </c>
      <c r="L392">
        <v>1.7018843360250313</v>
      </c>
      <c r="M392">
        <f t="shared" si="55"/>
        <v>2.8964102932073619</v>
      </c>
    </row>
    <row r="393" spans="1:13" x14ac:dyDescent="0.2">
      <c r="A393" s="1">
        <v>-0.3547076889759726</v>
      </c>
      <c r="B393">
        <f t="shared" si="48"/>
        <v>0.12581754461867531</v>
      </c>
      <c r="C393">
        <v>16</v>
      </c>
      <c r="D393">
        <f t="shared" si="49"/>
        <v>256</v>
      </c>
      <c r="E393">
        <v>8</v>
      </c>
      <c r="F393">
        <f t="shared" si="50"/>
        <v>64</v>
      </c>
      <c r="G393">
        <v>0</v>
      </c>
      <c r="H393">
        <f t="shared" si="51"/>
        <v>0</v>
      </c>
      <c r="I393">
        <f t="shared" si="52"/>
        <v>128</v>
      </c>
      <c r="J393">
        <f t="shared" si="53"/>
        <v>0</v>
      </c>
      <c r="K393">
        <f t="shared" si="54"/>
        <v>0</v>
      </c>
      <c r="L393">
        <v>1.7897922142652953</v>
      </c>
      <c r="M393">
        <f t="shared" si="55"/>
        <v>3.2033561702446689</v>
      </c>
    </row>
    <row r="394" spans="1:13" x14ac:dyDescent="0.2">
      <c r="A394" s="1">
        <v>-0.40079040118031739</v>
      </c>
      <c r="B394">
        <f t="shared" si="48"/>
        <v>0.16063294567827976</v>
      </c>
      <c r="C394">
        <v>15</v>
      </c>
      <c r="D394">
        <f t="shared" si="49"/>
        <v>225</v>
      </c>
      <c r="E394">
        <v>31</v>
      </c>
      <c r="F394">
        <f t="shared" si="50"/>
        <v>961</v>
      </c>
      <c r="G394">
        <v>15</v>
      </c>
      <c r="H394">
        <f t="shared" si="51"/>
        <v>225</v>
      </c>
      <c r="I394">
        <f t="shared" si="52"/>
        <v>465</v>
      </c>
      <c r="J394">
        <f t="shared" si="53"/>
        <v>3375</v>
      </c>
      <c r="K394">
        <f t="shared" si="54"/>
        <v>6975</v>
      </c>
      <c r="L394">
        <v>2.1235569989214209</v>
      </c>
      <c r="M394">
        <f t="shared" si="55"/>
        <v>4.5094943276681514</v>
      </c>
    </row>
    <row r="395" spans="1:13" x14ac:dyDescent="0.2">
      <c r="A395" s="1">
        <v>0.28535786169651489</v>
      </c>
      <c r="B395">
        <f t="shared" si="48"/>
        <v>8.1429109232007316E-2</v>
      </c>
      <c r="C395">
        <v>12</v>
      </c>
      <c r="D395">
        <f t="shared" si="49"/>
        <v>144</v>
      </c>
      <c r="E395">
        <v>24</v>
      </c>
      <c r="F395">
        <f t="shared" si="50"/>
        <v>576</v>
      </c>
      <c r="G395">
        <v>24</v>
      </c>
      <c r="H395">
        <f t="shared" si="51"/>
        <v>576</v>
      </c>
      <c r="I395">
        <f t="shared" si="52"/>
        <v>288</v>
      </c>
      <c r="J395">
        <f t="shared" si="53"/>
        <v>6912</v>
      </c>
      <c r="K395">
        <f t="shared" si="54"/>
        <v>13824</v>
      </c>
      <c r="L395">
        <v>2.017227231297531</v>
      </c>
      <c r="M395">
        <f t="shared" si="55"/>
        <v>4.0692057026883024</v>
      </c>
    </row>
    <row r="396" spans="1:13" x14ac:dyDescent="0.2">
      <c r="A396" s="1">
        <v>0.40857349505203455</v>
      </c>
      <c r="B396">
        <f t="shared" si="48"/>
        <v>0.1669323008590349</v>
      </c>
      <c r="C396">
        <v>18</v>
      </c>
      <c r="D396">
        <f t="shared" si="49"/>
        <v>324</v>
      </c>
      <c r="E396">
        <v>16</v>
      </c>
      <c r="F396">
        <f t="shared" si="50"/>
        <v>256</v>
      </c>
      <c r="G396">
        <v>5</v>
      </c>
      <c r="H396">
        <f t="shared" si="51"/>
        <v>25</v>
      </c>
      <c r="I396">
        <f t="shared" si="52"/>
        <v>288</v>
      </c>
      <c r="J396">
        <f t="shared" si="53"/>
        <v>450</v>
      </c>
      <c r="K396">
        <f t="shared" si="54"/>
        <v>400</v>
      </c>
      <c r="L396">
        <v>2.1171551492562211</v>
      </c>
      <c r="M396">
        <f t="shared" si="55"/>
        <v>4.4823459260221314</v>
      </c>
    </row>
    <row r="397" spans="1:13" x14ac:dyDescent="0.2">
      <c r="A397" s="1">
        <v>0.46315883449135298</v>
      </c>
      <c r="B397">
        <f t="shared" si="48"/>
        <v>0.21451610596738849</v>
      </c>
      <c r="C397">
        <v>6</v>
      </c>
      <c r="D397">
        <f t="shared" si="49"/>
        <v>36</v>
      </c>
      <c r="E397">
        <v>6</v>
      </c>
      <c r="F397">
        <f t="shared" si="50"/>
        <v>36</v>
      </c>
      <c r="G397">
        <v>0</v>
      </c>
      <c r="H397">
        <f t="shared" si="51"/>
        <v>0</v>
      </c>
      <c r="I397">
        <f t="shared" si="52"/>
        <v>36</v>
      </c>
      <c r="J397">
        <f t="shared" si="53"/>
        <v>0</v>
      </c>
      <c r="K397">
        <f t="shared" si="54"/>
        <v>0</v>
      </c>
      <c r="L397">
        <v>0.86126012291045007</v>
      </c>
      <c r="M397">
        <f t="shared" si="55"/>
        <v>0.7417689993157236</v>
      </c>
    </row>
    <row r="398" spans="1:13" x14ac:dyDescent="0.2">
      <c r="A398" s="1">
        <v>0.23717311594584622</v>
      </c>
      <c r="B398">
        <f t="shared" si="48"/>
        <v>5.6251086927461814E-2</v>
      </c>
      <c r="C398">
        <v>6</v>
      </c>
      <c r="D398">
        <f t="shared" si="49"/>
        <v>36</v>
      </c>
      <c r="E398">
        <v>14</v>
      </c>
      <c r="F398">
        <f t="shared" si="50"/>
        <v>196</v>
      </c>
      <c r="G398">
        <v>0</v>
      </c>
      <c r="H398">
        <f t="shared" si="51"/>
        <v>0</v>
      </c>
      <c r="I398">
        <f t="shared" si="52"/>
        <v>84</v>
      </c>
      <c r="J398">
        <f t="shared" si="53"/>
        <v>0</v>
      </c>
      <c r="K398">
        <f t="shared" si="54"/>
        <v>0</v>
      </c>
      <c r="L398">
        <v>0.89422899554525437</v>
      </c>
      <c r="M398">
        <f t="shared" si="55"/>
        <v>0.79964549647387451</v>
      </c>
    </row>
    <row r="399" spans="1:13" x14ac:dyDescent="0.2">
      <c r="A399" s="1">
        <v>-0.67779322472604653</v>
      </c>
      <c r="B399">
        <f t="shared" si="48"/>
        <v>0.45940365548453299</v>
      </c>
      <c r="C399">
        <v>12</v>
      </c>
      <c r="D399">
        <f t="shared" si="49"/>
        <v>144</v>
      </c>
      <c r="E399">
        <v>47</v>
      </c>
      <c r="F399">
        <f t="shared" si="50"/>
        <v>2209</v>
      </c>
      <c r="G399">
        <v>25</v>
      </c>
      <c r="H399">
        <f t="shared" si="51"/>
        <v>625</v>
      </c>
      <c r="I399">
        <f t="shared" si="52"/>
        <v>564</v>
      </c>
      <c r="J399">
        <f t="shared" si="53"/>
        <v>7500</v>
      </c>
      <c r="K399">
        <f t="shared" si="54"/>
        <v>29375</v>
      </c>
      <c r="L399">
        <v>2.1340799576659721</v>
      </c>
      <c r="M399">
        <f t="shared" si="55"/>
        <v>4.5542972657115977</v>
      </c>
    </row>
    <row r="400" spans="1:13" x14ac:dyDescent="0.2">
      <c r="A400" s="1">
        <v>0.75143478154991472</v>
      </c>
      <c r="B400">
        <f t="shared" si="48"/>
        <v>0.56465423092296807</v>
      </c>
      <c r="C400">
        <v>12</v>
      </c>
      <c r="D400">
        <f t="shared" si="49"/>
        <v>144</v>
      </c>
      <c r="E400">
        <v>34</v>
      </c>
      <c r="F400">
        <f t="shared" si="50"/>
        <v>1156</v>
      </c>
      <c r="G400">
        <v>5</v>
      </c>
      <c r="H400">
        <f t="shared" si="51"/>
        <v>25</v>
      </c>
      <c r="I400">
        <f t="shared" si="52"/>
        <v>408</v>
      </c>
      <c r="J400">
        <f t="shared" si="53"/>
        <v>300</v>
      </c>
      <c r="K400">
        <f t="shared" si="54"/>
        <v>850</v>
      </c>
      <c r="L400">
        <v>1.6391611887668445</v>
      </c>
      <c r="M400">
        <f t="shared" si="55"/>
        <v>2.6868494027595347</v>
      </c>
    </row>
    <row r="401" spans="1:13" x14ac:dyDescent="0.2">
      <c r="A401" s="1">
        <v>0.18921858934891334</v>
      </c>
      <c r="B401">
        <f t="shared" si="48"/>
        <v>3.5803674555192698E-2</v>
      </c>
      <c r="C401">
        <v>16</v>
      </c>
      <c r="D401">
        <f t="shared" si="49"/>
        <v>256</v>
      </c>
      <c r="E401">
        <v>6</v>
      </c>
      <c r="F401">
        <f t="shared" si="50"/>
        <v>36</v>
      </c>
      <c r="G401">
        <v>2</v>
      </c>
      <c r="H401">
        <f t="shared" si="51"/>
        <v>4</v>
      </c>
      <c r="I401">
        <f t="shared" si="52"/>
        <v>96</v>
      </c>
      <c r="J401">
        <f t="shared" si="53"/>
        <v>64</v>
      </c>
      <c r="K401">
        <f t="shared" si="54"/>
        <v>24</v>
      </c>
      <c r="L401">
        <v>1.8256844311933513</v>
      </c>
      <c r="M401">
        <f t="shared" si="55"/>
        <v>3.3331236423017909</v>
      </c>
    </row>
    <row r="402" spans="1:13" x14ac:dyDescent="0.2">
      <c r="A402" s="1">
        <v>0.16897981699628972</v>
      </c>
      <c r="B402">
        <f t="shared" si="48"/>
        <v>2.8554178552099563E-2</v>
      </c>
      <c r="C402">
        <v>9</v>
      </c>
      <c r="D402">
        <f t="shared" si="49"/>
        <v>81</v>
      </c>
      <c r="E402">
        <v>7</v>
      </c>
      <c r="F402">
        <f t="shared" si="50"/>
        <v>49</v>
      </c>
      <c r="G402">
        <v>4</v>
      </c>
      <c r="H402">
        <f t="shared" si="51"/>
        <v>16</v>
      </c>
      <c r="I402">
        <f t="shared" si="52"/>
        <v>63</v>
      </c>
      <c r="J402">
        <f t="shared" si="53"/>
        <v>144</v>
      </c>
      <c r="K402">
        <f t="shared" si="54"/>
        <v>112</v>
      </c>
      <c r="L402">
        <v>1.2297370641221581</v>
      </c>
      <c r="M402">
        <f t="shared" si="55"/>
        <v>1.5122532468757848</v>
      </c>
    </row>
    <row r="403" spans="1:13" x14ac:dyDescent="0.2">
      <c r="A403" s="1">
        <v>-7.2445529819900045E-3</v>
      </c>
      <c r="B403">
        <f t="shared" si="48"/>
        <v>5.2483547908860269E-5</v>
      </c>
      <c r="C403">
        <v>12</v>
      </c>
      <c r="D403">
        <f t="shared" si="49"/>
        <v>144</v>
      </c>
      <c r="E403">
        <v>27</v>
      </c>
      <c r="F403">
        <f t="shared" si="50"/>
        <v>729</v>
      </c>
      <c r="G403">
        <v>2</v>
      </c>
      <c r="H403">
        <f t="shared" si="51"/>
        <v>4</v>
      </c>
      <c r="I403">
        <f t="shared" si="52"/>
        <v>324</v>
      </c>
      <c r="J403">
        <f t="shared" si="53"/>
        <v>48</v>
      </c>
      <c r="K403">
        <f t="shared" si="54"/>
        <v>108</v>
      </c>
      <c r="L403">
        <v>1.544111772581255</v>
      </c>
      <c r="M403">
        <f t="shared" si="55"/>
        <v>2.3842811662240253</v>
      </c>
    </row>
    <row r="404" spans="1:13" x14ac:dyDescent="0.2">
      <c r="A404" s="1">
        <v>0.10351680178037581</v>
      </c>
      <c r="B404">
        <f t="shared" si="48"/>
        <v>1.0715728250837617E-2</v>
      </c>
      <c r="C404">
        <v>11</v>
      </c>
      <c r="D404">
        <f t="shared" si="49"/>
        <v>121</v>
      </c>
      <c r="E404">
        <v>24</v>
      </c>
      <c r="F404">
        <f t="shared" si="50"/>
        <v>576</v>
      </c>
      <c r="G404">
        <v>5</v>
      </c>
      <c r="H404">
        <f t="shared" si="51"/>
        <v>25</v>
      </c>
      <c r="I404">
        <f t="shared" si="52"/>
        <v>264</v>
      </c>
      <c r="J404">
        <f t="shared" si="53"/>
        <v>275</v>
      </c>
      <c r="K404">
        <f t="shared" si="54"/>
        <v>600</v>
      </c>
      <c r="L404">
        <v>1.5059211106537245</v>
      </c>
      <c r="M404">
        <f t="shared" si="55"/>
        <v>2.2677983915125473</v>
      </c>
    </row>
    <row r="405" spans="1:13" x14ac:dyDescent="0.2">
      <c r="A405" s="1">
        <v>-0.21411864414868598</v>
      </c>
      <c r="B405">
        <f t="shared" si="48"/>
        <v>4.5846793772071619E-2</v>
      </c>
      <c r="C405">
        <v>10</v>
      </c>
      <c r="D405">
        <f t="shared" si="49"/>
        <v>100</v>
      </c>
      <c r="E405">
        <v>18</v>
      </c>
      <c r="F405">
        <f t="shared" si="50"/>
        <v>324</v>
      </c>
      <c r="G405">
        <v>0</v>
      </c>
      <c r="H405">
        <f t="shared" si="51"/>
        <v>0</v>
      </c>
      <c r="I405">
        <f t="shared" si="52"/>
        <v>180</v>
      </c>
      <c r="J405">
        <f t="shared" si="53"/>
        <v>0</v>
      </c>
      <c r="K405">
        <f t="shared" si="54"/>
        <v>0</v>
      </c>
      <c r="L405">
        <v>1.2788293811411142</v>
      </c>
      <c r="M405">
        <f t="shared" si="55"/>
        <v>1.6354045860697652</v>
      </c>
    </row>
    <row r="406" spans="1:13" x14ac:dyDescent="0.2">
      <c r="A406" s="1">
        <v>0.57507918774546019</v>
      </c>
      <c r="B406">
        <f t="shared" si="48"/>
        <v>0.33071607217797827</v>
      </c>
      <c r="C406">
        <v>12</v>
      </c>
      <c r="D406">
        <f t="shared" si="49"/>
        <v>144</v>
      </c>
      <c r="E406">
        <v>12</v>
      </c>
      <c r="F406">
        <f t="shared" si="50"/>
        <v>144</v>
      </c>
      <c r="G406">
        <v>3</v>
      </c>
      <c r="H406">
        <f t="shared" si="51"/>
        <v>9</v>
      </c>
      <c r="I406">
        <f t="shared" si="52"/>
        <v>144</v>
      </c>
      <c r="J406">
        <f t="shared" si="53"/>
        <v>108</v>
      </c>
      <c r="K406">
        <f t="shared" si="54"/>
        <v>108</v>
      </c>
      <c r="L406">
        <v>1.5043623539343756</v>
      </c>
      <c r="M406">
        <f t="shared" si="55"/>
        <v>2.2631060919349753</v>
      </c>
    </row>
    <row r="407" spans="1:13" x14ac:dyDescent="0.2">
      <c r="A407" s="1">
        <v>0.93373373116758818</v>
      </c>
      <c r="B407">
        <f t="shared" si="48"/>
        <v>0.87185868072014583</v>
      </c>
      <c r="C407">
        <v>8</v>
      </c>
      <c r="D407">
        <f t="shared" si="49"/>
        <v>64</v>
      </c>
      <c r="E407">
        <v>27</v>
      </c>
      <c r="F407">
        <f t="shared" si="50"/>
        <v>729</v>
      </c>
      <c r="G407">
        <v>3</v>
      </c>
      <c r="H407">
        <f t="shared" si="51"/>
        <v>9</v>
      </c>
      <c r="I407">
        <f t="shared" si="52"/>
        <v>216</v>
      </c>
      <c r="J407">
        <f t="shared" si="53"/>
        <v>72</v>
      </c>
      <c r="K407">
        <f t="shared" si="54"/>
        <v>243</v>
      </c>
      <c r="L407">
        <v>1.1980630408461759</v>
      </c>
      <c r="M407">
        <f t="shared" si="55"/>
        <v>1.4353550498415857</v>
      </c>
    </row>
    <row r="408" spans="1:13" x14ac:dyDescent="0.2">
      <c r="A408" s="1">
        <v>-0.24297115900117627</v>
      </c>
      <c r="B408">
        <f t="shared" si="48"/>
        <v>5.903498410637488E-2</v>
      </c>
      <c r="C408">
        <v>9</v>
      </c>
      <c r="D408">
        <f t="shared" si="49"/>
        <v>81</v>
      </c>
      <c r="E408">
        <v>49</v>
      </c>
      <c r="F408">
        <f t="shared" si="50"/>
        <v>2401</v>
      </c>
      <c r="G408">
        <v>0</v>
      </c>
      <c r="H408">
        <f t="shared" si="51"/>
        <v>0</v>
      </c>
      <c r="I408">
        <f t="shared" si="52"/>
        <v>441</v>
      </c>
      <c r="J408">
        <f t="shared" si="53"/>
        <v>0</v>
      </c>
      <c r="K408">
        <f t="shared" si="54"/>
        <v>0</v>
      </c>
      <c r="L408">
        <v>1.3145547752813667</v>
      </c>
      <c r="M408">
        <f t="shared" si="55"/>
        <v>1.7280542572150444</v>
      </c>
    </row>
    <row r="409" spans="1:13" x14ac:dyDescent="0.2">
      <c r="A409" s="1">
        <v>-3.2755301519197477E-2</v>
      </c>
      <c r="B409">
        <f t="shared" si="48"/>
        <v>1.0729097776135405E-3</v>
      </c>
      <c r="C409">
        <v>17</v>
      </c>
      <c r="D409">
        <f t="shared" si="49"/>
        <v>289</v>
      </c>
      <c r="E409">
        <v>4</v>
      </c>
      <c r="F409">
        <f t="shared" si="50"/>
        <v>16</v>
      </c>
      <c r="G409">
        <v>0</v>
      </c>
      <c r="H409">
        <f t="shared" si="51"/>
        <v>0</v>
      </c>
      <c r="I409">
        <f t="shared" si="52"/>
        <v>68</v>
      </c>
      <c r="J409">
        <f t="shared" si="53"/>
        <v>0</v>
      </c>
      <c r="K409">
        <f t="shared" si="54"/>
        <v>0</v>
      </c>
      <c r="L409">
        <v>1.8653367652675077</v>
      </c>
      <c r="M409">
        <f t="shared" si="55"/>
        <v>3.479481247858649</v>
      </c>
    </row>
    <row r="410" spans="1:13" x14ac:dyDescent="0.2">
      <c r="A410" s="1">
        <v>-6.7282930873350688E-2</v>
      </c>
      <c r="B410">
        <f t="shared" si="48"/>
        <v>4.526992786908087E-3</v>
      </c>
      <c r="C410">
        <v>16</v>
      </c>
      <c r="D410">
        <f t="shared" si="49"/>
        <v>256</v>
      </c>
      <c r="E410">
        <v>24</v>
      </c>
      <c r="F410">
        <f t="shared" si="50"/>
        <v>576</v>
      </c>
      <c r="G410">
        <v>2</v>
      </c>
      <c r="H410">
        <f t="shared" si="51"/>
        <v>4</v>
      </c>
      <c r="I410">
        <f t="shared" si="52"/>
        <v>384</v>
      </c>
      <c r="J410">
        <f t="shared" si="53"/>
        <v>64</v>
      </c>
      <c r="K410">
        <f t="shared" si="54"/>
        <v>96</v>
      </c>
      <c r="L410">
        <v>1.8998643946216609</v>
      </c>
      <c r="M410">
        <f t="shared" si="55"/>
        <v>3.6094847179511302</v>
      </c>
    </row>
    <row r="411" spans="1:13" x14ac:dyDescent="0.2">
      <c r="A411" s="1">
        <v>0.32215767194514244</v>
      </c>
      <c r="B411">
        <f t="shared" si="48"/>
        <v>0.10378556559311401</v>
      </c>
      <c r="C411">
        <v>11</v>
      </c>
      <c r="D411">
        <f t="shared" si="49"/>
        <v>121</v>
      </c>
      <c r="E411">
        <v>3</v>
      </c>
      <c r="F411">
        <f t="shared" si="50"/>
        <v>9</v>
      </c>
      <c r="G411">
        <v>0</v>
      </c>
      <c r="H411">
        <f t="shared" si="51"/>
        <v>0</v>
      </c>
      <c r="I411">
        <f t="shared" si="52"/>
        <v>33</v>
      </c>
      <c r="J411">
        <f t="shared" si="53"/>
        <v>0</v>
      </c>
      <c r="K411">
        <f t="shared" si="54"/>
        <v>0</v>
      </c>
      <c r="L411">
        <v>1.3090417322704706</v>
      </c>
      <c r="M411">
        <f t="shared" si="55"/>
        <v>1.7135902568256745</v>
      </c>
    </row>
    <row r="412" spans="1:13" x14ac:dyDescent="0.2">
      <c r="A412" s="1">
        <v>0.17340272524838496</v>
      </c>
      <c r="B412">
        <f t="shared" si="48"/>
        <v>3.0068505123566881E-2</v>
      </c>
      <c r="C412">
        <v>10</v>
      </c>
      <c r="D412">
        <f t="shared" si="49"/>
        <v>100</v>
      </c>
      <c r="E412">
        <v>2</v>
      </c>
      <c r="F412">
        <f t="shared" si="50"/>
        <v>4</v>
      </c>
      <c r="G412">
        <v>0</v>
      </c>
      <c r="H412">
        <f t="shared" si="51"/>
        <v>0</v>
      </c>
      <c r="I412">
        <f t="shared" si="52"/>
        <v>20</v>
      </c>
      <c r="J412">
        <f t="shared" si="53"/>
        <v>0</v>
      </c>
      <c r="K412">
        <f t="shared" si="54"/>
        <v>0</v>
      </c>
      <c r="L412">
        <v>1.2128916358715056</v>
      </c>
      <c r="M412">
        <f t="shared" si="55"/>
        <v>1.471106120367057</v>
      </c>
    </row>
    <row r="413" spans="1:13" x14ac:dyDescent="0.2">
      <c r="A413" s="1">
        <v>0.10781137709222843</v>
      </c>
      <c r="B413">
        <f t="shared" si="48"/>
        <v>1.1623293030522678E-2</v>
      </c>
      <c r="C413">
        <v>8</v>
      </c>
      <c r="D413">
        <f t="shared" si="49"/>
        <v>64</v>
      </c>
      <c r="E413">
        <v>29</v>
      </c>
      <c r="F413">
        <f t="shared" si="50"/>
        <v>841</v>
      </c>
      <c r="G413">
        <v>11</v>
      </c>
      <c r="H413">
        <f t="shared" si="51"/>
        <v>121</v>
      </c>
      <c r="I413">
        <f t="shared" si="52"/>
        <v>232</v>
      </c>
      <c r="J413">
        <f t="shared" si="53"/>
        <v>968</v>
      </c>
      <c r="K413">
        <f t="shared" si="54"/>
        <v>3509</v>
      </c>
      <c r="L413">
        <v>1.3828429993519051</v>
      </c>
      <c r="M413">
        <f t="shared" si="55"/>
        <v>1.9122547608565732</v>
      </c>
    </row>
    <row r="414" spans="1:13" x14ac:dyDescent="0.2">
      <c r="A414" s="1">
        <v>-0.15564700483526295</v>
      </c>
      <c r="B414">
        <f t="shared" si="48"/>
        <v>2.4225990114188366E-2</v>
      </c>
      <c r="C414">
        <v>13</v>
      </c>
      <c r="D414">
        <f t="shared" si="49"/>
        <v>169</v>
      </c>
      <c r="E414">
        <v>34</v>
      </c>
      <c r="F414">
        <f t="shared" si="50"/>
        <v>1156</v>
      </c>
      <c r="G414">
        <v>21</v>
      </c>
      <c r="H414">
        <f t="shared" si="51"/>
        <v>441</v>
      </c>
      <c r="I414">
        <f t="shared" si="52"/>
        <v>442</v>
      </c>
      <c r="J414">
        <f t="shared" si="53"/>
        <v>5733</v>
      </c>
      <c r="K414">
        <f t="shared" si="54"/>
        <v>14994</v>
      </c>
      <c r="L414">
        <v>2.0842656567805151</v>
      </c>
      <c r="M414">
        <f t="shared" si="55"/>
        <v>4.3441633280347123</v>
      </c>
    </row>
    <row r="415" spans="1:13" x14ac:dyDescent="0.2">
      <c r="A415" s="1">
        <v>1.1761023530940662E-2</v>
      </c>
      <c r="B415">
        <f t="shared" si="48"/>
        <v>1.3832167449533996E-4</v>
      </c>
      <c r="C415">
        <v>14</v>
      </c>
      <c r="D415">
        <f t="shared" si="49"/>
        <v>196</v>
      </c>
      <c r="E415">
        <v>10</v>
      </c>
      <c r="F415">
        <f t="shared" si="50"/>
        <v>100</v>
      </c>
      <c r="G415">
        <v>3</v>
      </c>
      <c r="H415">
        <f t="shared" si="51"/>
        <v>9</v>
      </c>
      <c r="I415">
        <f t="shared" si="52"/>
        <v>140</v>
      </c>
      <c r="J415">
        <f t="shared" si="53"/>
        <v>126</v>
      </c>
      <c r="K415">
        <f t="shared" si="54"/>
        <v>90</v>
      </c>
      <c r="L415">
        <v>1.6801781104149034</v>
      </c>
      <c r="M415">
        <f t="shared" si="55"/>
        <v>2.8229984827173955</v>
      </c>
    </row>
    <row r="416" spans="1:13" x14ac:dyDescent="0.2">
      <c r="A416" s="1">
        <v>-0.40272963640029058</v>
      </c>
      <c r="B416">
        <f t="shared" si="48"/>
        <v>0.16219116003511025</v>
      </c>
      <c r="C416">
        <v>13</v>
      </c>
      <c r="D416">
        <f t="shared" si="49"/>
        <v>169</v>
      </c>
      <c r="E416">
        <v>5</v>
      </c>
      <c r="F416">
        <f t="shared" si="50"/>
        <v>25</v>
      </c>
      <c r="G416">
        <v>0</v>
      </c>
      <c r="H416">
        <f t="shared" si="51"/>
        <v>0</v>
      </c>
      <c r="I416">
        <f t="shared" si="52"/>
        <v>65</v>
      </c>
      <c r="J416">
        <f t="shared" si="53"/>
        <v>0</v>
      </c>
      <c r="K416">
        <f t="shared" si="54"/>
        <v>0</v>
      </c>
      <c r="L416">
        <v>1.5013419250684004</v>
      </c>
      <c r="M416">
        <f t="shared" si="55"/>
        <v>2.2540275759680903</v>
      </c>
    </row>
    <row r="417" spans="1:13" x14ac:dyDescent="0.2">
      <c r="A417" s="1">
        <v>-0.24020988619869188</v>
      </c>
      <c r="B417">
        <f t="shared" si="48"/>
        <v>5.7700789427588502E-2</v>
      </c>
      <c r="C417">
        <v>11</v>
      </c>
      <c r="D417">
        <f t="shared" si="49"/>
        <v>121</v>
      </c>
      <c r="E417">
        <v>2</v>
      </c>
      <c r="F417">
        <f t="shared" si="50"/>
        <v>4</v>
      </c>
      <c r="G417">
        <v>0</v>
      </c>
      <c r="H417">
        <f t="shared" si="51"/>
        <v>0</v>
      </c>
      <c r="I417">
        <f t="shared" si="52"/>
        <v>22</v>
      </c>
      <c r="J417">
        <f t="shared" si="53"/>
        <v>0</v>
      </c>
      <c r="K417">
        <f t="shared" si="54"/>
        <v>0</v>
      </c>
      <c r="L417">
        <v>1.3049206231911201</v>
      </c>
      <c r="M417">
        <f t="shared" si="55"/>
        <v>1.7028178328295014</v>
      </c>
    </row>
    <row r="418" spans="1:13" x14ac:dyDescent="0.2">
      <c r="A418" s="1">
        <v>0.27988418548872884</v>
      </c>
      <c r="B418">
        <f t="shared" si="48"/>
        <v>7.8335157286689175E-2</v>
      </c>
      <c r="C418">
        <v>7</v>
      </c>
      <c r="D418">
        <f t="shared" si="49"/>
        <v>49</v>
      </c>
      <c r="E418">
        <v>39</v>
      </c>
      <c r="F418">
        <f t="shared" si="50"/>
        <v>1521</v>
      </c>
      <c r="G418">
        <v>21</v>
      </c>
      <c r="H418">
        <f t="shared" si="51"/>
        <v>441</v>
      </c>
      <c r="I418">
        <f t="shared" si="52"/>
        <v>273</v>
      </c>
      <c r="J418">
        <f t="shared" si="53"/>
        <v>3087</v>
      </c>
      <c r="K418">
        <f t="shared" si="54"/>
        <v>17199</v>
      </c>
      <c r="L418">
        <v>1.5526972782595814</v>
      </c>
      <c r="M418">
        <f t="shared" si="55"/>
        <v>2.4108688379147121</v>
      </c>
    </row>
    <row r="419" spans="1:13" x14ac:dyDescent="0.2">
      <c r="A419" s="1">
        <v>-0.35368897400168708</v>
      </c>
      <c r="B419">
        <f t="shared" si="48"/>
        <v>0.12509589033036608</v>
      </c>
      <c r="C419">
        <v>16</v>
      </c>
      <c r="D419">
        <f t="shared" si="49"/>
        <v>256</v>
      </c>
      <c r="E419">
        <v>5</v>
      </c>
      <c r="F419">
        <f t="shared" si="50"/>
        <v>25</v>
      </c>
      <c r="G419">
        <v>2</v>
      </c>
      <c r="H419">
        <f t="shared" si="51"/>
        <v>4</v>
      </c>
      <c r="I419">
        <f t="shared" si="52"/>
        <v>80</v>
      </c>
      <c r="J419">
        <f t="shared" si="53"/>
        <v>64</v>
      </c>
      <c r="K419">
        <f t="shared" si="54"/>
        <v>20</v>
      </c>
      <c r="L419">
        <v>1.8215633221140006</v>
      </c>
      <c r="M419">
        <f t="shared" si="55"/>
        <v>3.3180929364709946</v>
      </c>
    </row>
    <row r="420" spans="1:13" x14ac:dyDescent="0.2">
      <c r="A420" s="1">
        <v>-0.31188235820805188</v>
      </c>
      <c r="B420">
        <f t="shared" si="48"/>
        <v>9.7270605361415588E-2</v>
      </c>
      <c r="C420">
        <v>12</v>
      </c>
      <c r="D420">
        <f t="shared" si="49"/>
        <v>144</v>
      </c>
      <c r="E420">
        <v>14</v>
      </c>
      <c r="F420">
        <f t="shared" si="50"/>
        <v>196</v>
      </c>
      <c r="G420">
        <v>2</v>
      </c>
      <c r="H420">
        <f t="shared" si="51"/>
        <v>4</v>
      </c>
      <c r="I420">
        <f t="shared" si="52"/>
        <v>168</v>
      </c>
      <c r="J420">
        <f t="shared" si="53"/>
        <v>48</v>
      </c>
      <c r="K420">
        <f t="shared" si="54"/>
        <v>56</v>
      </c>
      <c r="L420">
        <v>1.490537354549698</v>
      </c>
      <c r="M420">
        <f t="shared" si="55"/>
        <v>2.2217016053080121</v>
      </c>
    </row>
    <row r="421" spans="1:13" x14ac:dyDescent="0.2">
      <c r="A421" s="1">
        <v>0.42454014144349572</v>
      </c>
      <c r="B421">
        <f t="shared" si="48"/>
        <v>0.18023433169686334</v>
      </c>
      <c r="C421">
        <v>13</v>
      </c>
      <c r="D421">
        <f t="shared" si="49"/>
        <v>169</v>
      </c>
      <c r="E421">
        <v>8</v>
      </c>
      <c r="F421">
        <f t="shared" si="50"/>
        <v>64</v>
      </c>
      <c r="G421">
        <v>2</v>
      </c>
      <c r="H421">
        <f t="shared" si="51"/>
        <v>4</v>
      </c>
      <c r="I421">
        <f t="shared" si="52"/>
        <v>104</v>
      </c>
      <c r="J421">
        <f t="shared" si="53"/>
        <v>52</v>
      </c>
      <c r="K421">
        <f t="shared" si="54"/>
        <v>32</v>
      </c>
      <c r="L421">
        <v>1.557839687393209</v>
      </c>
      <c r="M421">
        <f t="shared" si="55"/>
        <v>2.4268644916173709</v>
      </c>
    </row>
    <row r="422" spans="1:13" x14ac:dyDescent="0.2">
      <c r="A422" s="1">
        <v>0.21241113757645391</v>
      </c>
      <c r="B422">
        <f t="shared" si="48"/>
        <v>4.5118491366523232E-2</v>
      </c>
      <c r="C422">
        <v>14</v>
      </c>
      <c r="D422">
        <f t="shared" si="49"/>
        <v>196</v>
      </c>
      <c r="E422">
        <v>10</v>
      </c>
      <c r="F422">
        <f t="shared" si="50"/>
        <v>100</v>
      </c>
      <c r="G422">
        <v>1</v>
      </c>
      <c r="H422">
        <f t="shared" si="51"/>
        <v>1</v>
      </c>
      <c r="I422">
        <f t="shared" si="52"/>
        <v>140</v>
      </c>
      <c r="J422">
        <f t="shared" si="53"/>
        <v>14</v>
      </c>
      <c r="K422">
        <f t="shared" si="54"/>
        <v>10</v>
      </c>
      <c r="L422">
        <v>1.6360436753281462</v>
      </c>
      <c r="M422">
        <f t="shared" si="55"/>
        <v>2.6766389075812285</v>
      </c>
    </row>
    <row r="423" spans="1:13" x14ac:dyDescent="0.2">
      <c r="A423" s="1">
        <v>-8.1090552724350173E-2</v>
      </c>
      <c r="B423">
        <f t="shared" si="48"/>
        <v>6.5756777411406153E-3</v>
      </c>
      <c r="C423">
        <v>16</v>
      </c>
      <c r="D423">
        <f t="shared" si="49"/>
        <v>256</v>
      </c>
      <c r="E423">
        <v>2</v>
      </c>
      <c r="F423">
        <f t="shared" si="50"/>
        <v>4</v>
      </c>
      <c r="G423">
        <v>2</v>
      </c>
      <c r="H423">
        <f t="shared" si="51"/>
        <v>4</v>
      </c>
      <c r="I423">
        <f t="shared" si="52"/>
        <v>32</v>
      </c>
      <c r="J423">
        <f t="shared" si="53"/>
        <v>64</v>
      </c>
      <c r="K423">
        <f t="shared" si="54"/>
        <v>8</v>
      </c>
      <c r="L423">
        <v>1.8091999948759492</v>
      </c>
      <c r="M423">
        <f t="shared" si="55"/>
        <v>3.2732046214591346</v>
      </c>
    </row>
    <row r="424" spans="1:13" x14ac:dyDescent="0.2">
      <c r="A424" s="1">
        <v>0.49299669903397048</v>
      </c>
      <c r="B424">
        <f t="shared" si="48"/>
        <v>0.24304574525839126</v>
      </c>
      <c r="C424">
        <v>14</v>
      </c>
      <c r="D424">
        <f t="shared" si="49"/>
        <v>196</v>
      </c>
      <c r="E424">
        <v>9</v>
      </c>
      <c r="F424">
        <f t="shared" si="50"/>
        <v>81</v>
      </c>
      <c r="G424">
        <v>3</v>
      </c>
      <c r="H424">
        <f t="shared" si="51"/>
        <v>9</v>
      </c>
      <c r="I424">
        <f t="shared" si="52"/>
        <v>126</v>
      </c>
      <c r="J424">
        <f t="shared" si="53"/>
        <v>126</v>
      </c>
      <c r="K424">
        <f t="shared" si="54"/>
        <v>81</v>
      </c>
      <c r="L424">
        <v>1.6760570013355527</v>
      </c>
      <c r="M424">
        <f t="shared" si="55"/>
        <v>2.8091670717259247</v>
      </c>
    </row>
    <row r="425" spans="1:13" x14ac:dyDescent="0.2">
      <c r="A425" s="1">
        <v>-0.13764870430608855</v>
      </c>
      <c r="B425">
        <f t="shared" si="48"/>
        <v>1.8947165797145001E-2</v>
      </c>
      <c r="C425">
        <v>11</v>
      </c>
      <c r="D425">
        <f t="shared" si="49"/>
        <v>121</v>
      </c>
      <c r="E425">
        <v>1</v>
      </c>
      <c r="F425">
        <f t="shared" si="50"/>
        <v>1</v>
      </c>
      <c r="G425">
        <v>0</v>
      </c>
      <c r="H425">
        <f t="shared" si="51"/>
        <v>0</v>
      </c>
      <c r="I425">
        <f t="shared" si="52"/>
        <v>11</v>
      </c>
      <c r="J425">
        <f t="shared" si="53"/>
        <v>0</v>
      </c>
      <c r="K425">
        <f t="shared" si="54"/>
        <v>0</v>
      </c>
      <c r="L425">
        <v>1.3007995141117694</v>
      </c>
      <c r="M425">
        <f t="shared" si="55"/>
        <v>1.6920793759134154</v>
      </c>
    </row>
    <row r="426" spans="1:13" x14ac:dyDescent="0.2">
      <c r="A426" s="1">
        <v>-0.1294962805196187</v>
      </c>
      <c r="B426">
        <f t="shared" si="48"/>
        <v>1.6769286668415779E-2</v>
      </c>
      <c r="C426">
        <v>8</v>
      </c>
      <c r="D426">
        <f t="shared" si="49"/>
        <v>64</v>
      </c>
      <c r="E426">
        <v>45</v>
      </c>
      <c r="F426">
        <f t="shared" si="50"/>
        <v>2025</v>
      </c>
      <c r="G426">
        <v>1</v>
      </c>
      <c r="H426">
        <f t="shared" si="51"/>
        <v>1</v>
      </c>
      <c r="I426">
        <f t="shared" si="52"/>
        <v>360</v>
      </c>
      <c r="J426">
        <f t="shared" si="53"/>
        <v>8</v>
      </c>
      <c r="K426">
        <f t="shared" si="54"/>
        <v>45</v>
      </c>
      <c r="L426">
        <v>1.2281085691877285</v>
      </c>
      <c r="M426">
        <f t="shared" si="55"/>
        <v>1.5082506577123296</v>
      </c>
    </row>
    <row r="427" spans="1:13" x14ac:dyDescent="0.2">
      <c r="A427" s="1">
        <v>-0.67635133057185604</v>
      </c>
      <c r="B427">
        <f t="shared" si="48"/>
        <v>0.45745112236632007</v>
      </c>
      <c r="C427">
        <v>14</v>
      </c>
      <c r="D427">
        <f t="shared" si="49"/>
        <v>196</v>
      </c>
      <c r="E427">
        <v>33</v>
      </c>
      <c r="F427">
        <f t="shared" si="50"/>
        <v>1089</v>
      </c>
      <c r="G427">
        <v>3</v>
      </c>
      <c r="H427">
        <f t="shared" si="51"/>
        <v>9</v>
      </c>
      <c r="I427">
        <f t="shared" si="52"/>
        <v>462</v>
      </c>
      <c r="J427">
        <f t="shared" si="53"/>
        <v>126</v>
      </c>
      <c r="K427">
        <f t="shared" si="54"/>
        <v>297</v>
      </c>
      <c r="L427">
        <v>1.7749636192399658</v>
      </c>
      <c r="M427">
        <f t="shared" si="55"/>
        <v>3.1504958496254383</v>
      </c>
    </row>
    <row r="428" spans="1:13" x14ac:dyDescent="0.2">
      <c r="A428" s="1">
        <v>0.19312310891097528</v>
      </c>
      <c r="B428">
        <f t="shared" si="48"/>
        <v>3.729653519544042E-2</v>
      </c>
      <c r="C428">
        <v>17</v>
      </c>
      <c r="D428">
        <f t="shared" si="49"/>
        <v>289</v>
      </c>
      <c r="E428">
        <v>21</v>
      </c>
      <c r="F428">
        <f t="shared" si="50"/>
        <v>441</v>
      </c>
      <c r="G428">
        <v>18</v>
      </c>
      <c r="H428">
        <f t="shared" si="51"/>
        <v>324</v>
      </c>
      <c r="I428">
        <f t="shared" si="52"/>
        <v>357</v>
      </c>
      <c r="J428">
        <f t="shared" si="53"/>
        <v>5508</v>
      </c>
      <c r="K428">
        <f t="shared" si="54"/>
        <v>6804</v>
      </c>
      <c r="L428">
        <v>2.3326055353972803</v>
      </c>
      <c r="M428">
        <f t="shared" si="55"/>
        <v>5.4410485837660332</v>
      </c>
    </row>
    <row r="429" spans="1:13" x14ac:dyDescent="0.2">
      <c r="A429" s="1">
        <v>-0.15510134172365109</v>
      </c>
      <c r="B429">
        <f t="shared" si="48"/>
        <v>2.4056426204476788E-2</v>
      </c>
      <c r="C429">
        <v>10</v>
      </c>
      <c r="D429">
        <f t="shared" si="49"/>
        <v>100</v>
      </c>
      <c r="E429">
        <v>2</v>
      </c>
      <c r="F429">
        <f t="shared" si="50"/>
        <v>4</v>
      </c>
      <c r="G429">
        <v>0</v>
      </c>
      <c r="H429">
        <f t="shared" si="51"/>
        <v>0</v>
      </c>
      <c r="I429">
        <f t="shared" si="52"/>
        <v>20</v>
      </c>
      <c r="J429">
        <f t="shared" si="53"/>
        <v>0</v>
      </c>
      <c r="K429">
        <f t="shared" si="54"/>
        <v>0</v>
      </c>
      <c r="L429">
        <v>1.2128916358715056</v>
      </c>
      <c r="M429">
        <f t="shared" si="55"/>
        <v>1.471106120367057</v>
      </c>
    </row>
    <row r="430" spans="1:13" x14ac:dyDescent="0.2">
      <c r="A430" s="1">
        <v>-0.23890424577259162</v>
      </c>
      <c r="B430">
        <f t="shared" si="48"/>
        <v>5.7075238648170858E-2</v>
      </c>
      <c r="C430">
        <v>12</v>
      </c>
      <c r="D430">
        <f t="shared" si="49"/>
        <v>144</v>
      </c>
      <c r="E430">
        <v>9</v>
      </c>
      <c r="F430">
        <f t="shared" si="50"/>
        <v>81</v>
      </c>
      <c r="G430">
        <v>1</v>
      </c>
      <c r="H430">
        <f t="shared" si="51"/>
        <v>1</v>
      </c>
      <c r="I430">
        <f t="shared" si="52"/>
        <v>108</v>
      </c>
      <c r="J430">
        <f t="shared" si="53"/>
        <v>12</v>
      </c>
      <c r="K430">
        <f t="shared" si="54"/>
        <v>9</v>
      </c>
      <c r="L430">
        <v>1.4478645916095667</v>
      </c>
      <c r="M430">
        <f t="shared" si="55"/>
        <v>2.0963118756367374</v>
      </c>
    </row>
    <row r="431" spans="1:13" x14ac:dyDescent="0.2">
      <c r="A431" s="1">
        <v>0.30296374984423302</v>
      </c>
      <c r="B431">
        <f t="shared" si="48"/>
        <v>9.1787033719679001E-2</v>
      </c>
      <c r="C431">
        <v>12</v>
      </c>
      <c r="D431">
        <f t="shared" si="49"/>
        <v>144</v>
      </c>
      <c r="E431">
        <v>33</v>
      </c>
      <c r="F431">
        <f t="shared" si="50"/>
        <v>1089</v>
      </c>
      <c r="G431">
        <v>2</v>
      </c>
      <c r="H431">
        <f t="shared" si="51"/>
        <v>4</v>
      </c>
      <c r="I431">
        <f t="shared" si="52"/>
        <v>396</v>
      </c>
      <c r="J431">
        <f t="shared" si="53"/>
        <v>48</v>
      </c>
      <c r="K431">
        <f t="shared" si="54"/>
        <v>132</v>
      </c>
      <c r="L431">
        <v>1.5688384270573583</v>
      </c>
      <c r="M431">
        <f t="shared" si="55"/>
        <v>2.4612540102118063</v>
      </c>
    </row>
    <row r="432" spans="1:13" x14ac:dyDescent="0.2">
      <c r="A432" s="1">
        <v>0.28892738111165706</v>
      </c>
      <c r="B432">
        <f t="shared" si="48"/>
        <v>8.3479031556040723E-2</v>
      </c>
      <c r="C432">
        <v>18</v>
      </c>
      <c r="D432">
        <f t="shared" si="49"/>
        <v>324</v>
      </c>
      <c r="E432">
        <v>16</v>
      </c>
      <c r="F432">
        <f t="shared" si="50"/>
        <v>256</v>
      </c>
      <c r="G432">
        <v>2</v>
      </c>
      <c r="H432">
        <f t="shared" si="51"/>
        <v>4</v>
      </c>
      <c r="I432">
        <f t="shared" si="52"/>
        <v>288</v>
      </c>
      <c r="J432">
        <f t="shared" si="53"/>
        <v>72</v>
      </c>
      <c r="K432">
        <f t="shared" si="54"/>
        <v>64</v>
      </c>
      <c r="L432">
        <v>2.0509534966260854</v>
      </c>
      <c r="M432">
        <f t="shared" si="55"/>
        <v>4.2064102453227656</v>
      </c>
    </row>
    <row r="433" spans="1:13" x14ac:dyDescent="0.2">
      <c r="A433" s="1">
        <v>-0.10989906100849356</v>
      </c>
      <c r="B433">
        <f t="shared" si="48"/>
        <v>1.2077803610548589E-2</v>
      </c>
      <c r="C433">
        <v>14</v>
      </c>
      <c r="D433">
        <f t="shared" si="49"/>
        <v>196</v>
      </c>
      <c r="E433">
        <v>10</v>
      </c>
      <c r="F433">
        <f t="shared" si="50"/>
        <v>100</v>
      </c>
      <c r="G433">
        <v>0</v>
      </c>
      <c r="H433">
        <f t="shared" si="51"/>
        <v>0</v>
      </c>
      <c r="I433">
        <f t="shared" si="52"/>
        <v>140</v>
      </c>
      <c r="J433">
        <f t="shared" si="53"/>
        <v>0</v>
      </c>
      <c r="K433">
        <f t="shared" si="54"/>
        <v>0</v>
      </c>
      <c r="L433">
        <v>1.6139764577847677</v>
      </c>
      <c r="M433">
        <f t="shared" si="55"/>
        <v>2.6049200062834661</v>
      </c>
    </row>
    <row r="434" spans="1:13" x14ac:dyDescent="0.2">
      <c r="A434" s="1">
        <v>0.148076054663143</v>
      </c>
      <c r="B434">
        <f t="shared" si="48"/>
        <v>2.1926517964602113E-2</v>
      </c>
      <c r="C434">
        <v>18</v>
      </c>
      <c r="D434">
        <f t="shared" si="49"/>
        <v>324</v>
      </c>
      <c r="E434">
        <v>9</v>
      </c>
      <c r="F434">
        <f t="shared" si="50"/>
        <v>81</v>
      </c>
      <c r="G434">
        <v>8</v>
      </c>
      <c r="H434">
        <f t="shared" si="51"/>
        <v>64</v>
      </c>
      <c r="I434">
        <f t="shared" si="52"/>
        <v>162</v>
      </c>
      <c r="J434">
        <f t="shared" si="53"/>
        <v>1152</v>
      </c>
      <c r="K434">
        <f t="shared" si="54"/>
        <v>576</v>
      </c>
      <c r="L434">
        <v>2.1545090383309029</v>
      </c>
      <c r="M434">
        <f t="shared" si="55"/>
        <v>4.6419091962495518</v>
      </c>
    </row>
    <row r="435" spans="1:13" x14ac:dyDescent="0.2">
      <c r="A435" s="1">
        <v>-0.10611429339160661</v>
      </c>
      <c r="B435">
        <f t="shared" si="48"/>
        <v>1.1260243261999965E-2</v>
      </c>
      <c r="C435">
        <v>12</v>
      </c>
      <c r="D435">
        <f t="shared" si="49"/>
        <v>144</v>
      </c>
      <c r="E435">
        <v>8</v>
      </c>
      <c r="F435">
        <f t="shared" si="50"/>
        <v>64</v>
      </c>
      <c r="G435">
        <v>1</v>
      </c>
      <c r="H435">
        <f t="shared" si="51"/>
        <v>1</v>
      </c>
      <c r="I435">
        <f t="shared" si="52"/>
        <v>96</v>
      </c>
      <c r="J435">
        <f t="shared" si="53"/>
        <v>12</v>
      </c>
      <c r="K435">
        <f t="shared" si="54"/>
        <v>8</v>
      </c>
      <c r="L435">
        <v>1.4437434825302162</v>
      </c>
      <c r="M435">
        <f t="shared" si="55"/>
        <v>2.0843952433484767</v>
      </c>
    </row>
    <row r="436" spans="1:13" x14ac:dyDescent="0.2">
      <c r="A436" s="1">
        <v>0.35877118059613666</v>
      </c>
      <c r="B436">
        <f t="shared" si="48"/>
        <v>0.12871676002634572</v>
      </c>
      <c r="C436">
        <v>16</v>
      </c>
      <c r="D436">
        <f t="shared" si="49"/>
        <v>256</v>
      </c>
      <c r="E436">
        <v>9</v>
      </c>
      <c r="F436">
        <f t="shared" si="50"/>
        <v>81</v>
      </c>
      <c r="G436">
        <v>1</v>
      </c>
      <c r="H436">
        <f t="shared" si="51"/>
        <v>1</v>
      </c>
      <c r="I436">
        <f t="shared" si="52"/>
        <v>144</v>
      </c>
      <c r="J436">
        <f t="shared" si="53"/>
        <v>16</v>
      </c>
      <c r="K436">
        <f t="shared" si="54"/>
        <v>9</v>
      </c>
      <c r="L436">
        <v>1.8159805408880243</v>
      </c>
      <c r="M436">
        <f t="shared" si="55"/>
        <v>3.2977853248839613</v>
      </c>
    </row>
    <row r="437" spans="1:13" x14ac:dyDescent="0.2">
      <c r="A437" s="1">
        <v>0.57528421277194708</v>
      </c>
      <c r="B437">
        <f t="shared" si="48"/>
        <v>0.33095192546463886</v>
      </c>
      <c r="C437">
        <v>14</v>
      </c>
      <c r="D437">
        <f t="shared" si="49"/>
        <v>196</v>
      </c>
      <c r="E437">
        <v>23</v>
      </c>
      <c r="F437">
        <f t="shared" si="50"/>
        <v>529</v>
      </c>
      <c r="G437">
        <v>0</v>
      </c>
      <c r="H437">
        <f t="shared" si="51"/>
        <v>0</v>
      </c>
      <c r="I437">
        <f t="shared" si="52"/>
        <v>322</v>
      </c>
      <c r="J437">
        <f t="shared" si="53"/>
        <v>0</v>
      </c>
      <c r="K437">
        <f t="shared" si="54"/>
        <v>0</v>
      </c>
      <c r="L437">
        <v>1.6675508758163247</v>
      </c>
      <c r="M437">
        <f t="shared" si="55"/>
        <v>2.7807259234357913</v>
      </c>
    </row>
    <row r="438" spans="1:13" x14ac:dyDescent="0.2">
      <c r="A438" s="1">
        <v>0.18526959463196069</v>
      </c>
      <c r="B438">
        <f t="shared" si="48"/>
        <v>3.4324822695091038E-2</v>
      </c>
      <c r="C438">
        <v>12</v>
      </c>
      <c r="D438">
        <f t="shared" si="49"/>
        <v>144</v>
      </c>
      <c r="E438">
        <v>23</v>
      </c>
      <c r="F438">
        <f t="shared" si="50"/>
        <v>529</v>
      </c>
      <c r="G438">
        <v>8</v>
      </c>
      <c r="H438">
        <f t="shared" si="51"/>
        <v>64</v>
      </c>
      <c r="I438">
        <f t="shared" si="52"/>
        <v>276</v>
      </c>
      <c r="J438">
        <f t="shared" si="53"/>
        <v>768</v>
      </c>
      <c r="K438">
        <f t="shared" si="54"/>
        <v>1472</v>
      </c>
      <c r="L438">
        <v>1.6600306415241242</v>
      </c>
      <c r="M438">
        <f t="shared" si="55"/>
        <v>2.7557017307989953</v>
      </c>
    </row>
    <row r="439" spans="1:13" x14ac:dyDescent="0.2">
      <c r="A439" s="1">
        <v>-0.21420038479982506</v>
      </c>
      <c r="B439">
        <f t="shared" si="48"/>
        <v>4.5881804848393125E-2</v>
      </c>
      <c r="C439">
        <v>9</v>
      </c>
      <c r="D439">
        <f t="shared" si="49"/>
        <v>81</v>
      </c>
      <c r="E439">
        <v>22</v>
      </c>
      <c r="F439">
        <f t="shared" si="50"/>
        <v>484</v>
      </c>
      <c r="G439">
        <v>18</v>
      </c>
      <c r="H439">
        <f t="shared" si="51"/>
        <v>324</v>
      </c>
      <c r="I439">
        <f t="shared" si="52"/>
        <v>198</v>
      </c>
      <c r="J439">
        <f t="shared" si="53"/>
        <v>2916</v>
      </c>
      <c r="K439">
        <f t="shared" si="54"/>
        <v>7128</v>
      </c>
      <c r="L439">
        <v>1.6004947459197156</v>
      </c>
      <c r="M439">
        <f t="shared" si="55"/>
        <v>2.5615834317166151</v>
      </c>
    </row>
    <row r="440" spans="1:13" x14ac:dyDescent="0.2">
      <c r="A440" s="1">
        <v>-0.47647769129557527</v>
      </c>
      <c r="B440">
        <f t="shared" si="48"/>
        <v>0.22703099030236151</v>
      </c>
      <c r="C440">
        <v>12</v>
      </c>
      <c r="D440">
        <f t="shared" si="49"/>
        <v>144</v>
      </c>
      <c r="E440">
        <v>37</v>
      </c>
      <c r="F440">
        <f t="shared" si="50"/>
        <v>1369</v>
      </c>
      <c r="G440">
        <v>0</v>
      </c>
      <c r="H440">
        <f t="shared" si="51"/>
        <v>0</v>
      </c>
      <c r="I440">
        <f t="shared" si="52"/>
        <v>444</v>
      </c>
      <c r="J440">
        <f t="shared" si="53"/>
        <v>0</v>
      </c>
      <c r="K440">
        <f t="shared" si="54"/>
        <v>0</v>
      </c>
      <c r="L440">
        <v>1.5411884282880035</v>
      </c>
      <c r="M440">
        <f t="shared" si="55"/>
        <v>2.3752617714888467</v>
      </c>
    </row>
    <row r="441" spans="1:13" x14ac:dyDescent="0.2">
      <c r="A441" s="1">
        <v>1.4280916112827313</v>
      </c>
      <c r="B441">
        <f t="shared" si="48"/>
        <v>2.0394456502161078</v>
      </c>
      <c r="C441">
        <v>12</v>
      </c>
      <c r="D441">
        <f t="shared" si="49"/>
        <v>144</v>
      </c>
      <c r="E441">
        <v>22</v>
      </c>
      <c r="F441">
        <f t="shared" si="50"/>
        <v>484</v>
      </c>
      <c r="G441">
        <v>4</v>
      </c>
      <c r="H441">
        <f t="shared" si="51"/>
        <v>16</v>
      </c>
      <c r="I441">
        <f t="shared" si="52"/>
        <v>264</v>
      </c>
      <c r="J441">
        <f t="shared" si="53"/>
        <v>192</v>
      </c>
      <c r="K441">
        <f t="shared" si="54"/>
        <v>352</v>
      </c>
      <c r="L441">
        <v>1.5676406622712595</v>
      </c>
      <c r="M441">
        <f t="shared" si="55"/>
        <v>2.4574972460062732</v>
      </c>
    </row>
    <row r="442" spans="1:13" x14ac:dyDescent="0.2">
      <c r="A442" s="1">
        <v>-9.5555693105954465E-2</v>
      </c>
      <c r="B442">
        <f t="shared" si="48"/>
        <v>9.1308904849593531E-3</v>
      </c>
      <c r="C442">
        <v>17</v>
      </c>
      <c r="D442">
        <f t="shared" si="49"/>
        <v>289</v>
      </c>
      <c r="E442">
        <v>28</v>
      </c>
      <c r="F442">
        <f t="shared" si="50"/>
        <v>784</v>
      </c>
      <c r="G442">
        <v>25</v>
      </c>
      <c r="H442">
        <f t="shared" si="51"/>
        <v>625</v>
      </c>
      <c r="I442">
        <f t="shared" si="52"/>
        <v>476</v>
      </c>
      <c r="J442">
        <f t="shared" si="53"/>
        <v>10625</v>
      </c>
      <c r="K442">
        <f t="shared" si="54"/>
        <v>17500</v>
      </c>
      <c r="L442">
        <v>2.5159238217563837</v>
      </c>
      <c r="M442">
        <f t="shared" si="55"/>
        <v>6.3298726768812479</v>
      </c>
    </row>
    <row r="443" spans="1:13" x14ac:dyDescent="0.2">
      <c r="A443" s="1">
        <v>-0.19363995096757303</v>
      </c>
      <c r="B443">
        <f t="shared" si="48"/>
        <v>3.7496430610724087E-2</v>
      </c>
      <c r="C443">
        <v>12</v>
      </c>
      <c r="D443">
        <f t="shared" si="49"/>
        <v>144</v>
      </c>
      <c r="E443">
        <v>14</v>
      </c>
      <c r="F443">
        <f t="shared" si="50"/>
        <v>196</v>
      </c>
      <c r="G443">
        <v>0</v>
      </c>
      <c r="H443">
        <f t="shared" si="51"/>
        <v>0</v>
      </c>
      <c r="I443">
        <f t="shared" si="52"/>
        <v>168</v>
      </c>
      <c r="J443">
        <f t="shared" si="53"/>
        <v>0</v>
      </c>
      <c r="K443">
        <f t="shared" si="54"/>
        <v>0</v>
      </c>
      <c r="L443">
        <v>1.4464029194629411</v>
      </c>
      <c r="M443">
        <f t="shared" si="55"/>
        <v>2.0920814054309194</v>
      </c>
    </row>
    <row r="444" spans="1:13" x14ac:dyDescent="0.2">
      <c r="A444" s="1">
        <v>-3.9604827763995987E-2</v>
      </c>
      <c r="B444">
        <f t="shared" si="48"/>
        <v>1.5685423822157873E-3</v>
      </c>
      <c r="C444">
        <v>15</v>
      </c>
      <c r="D444">
        <f t="shared" si="49"/>
        <v>225</v>
      </c>
      <c r="E444">
        <v>19</v>
      </c>
      <c r="F444">
        <f t="shared" si="50"/>
        <v>361</v>
      </c>
      <c r="G444">
        <v>4</v>
      </c>
      <c r="H444">
        <f t="shared" si="51"/>
        <v>16</v>
      </c>
      <c r="I444">
        <f t="shared" si="52"/>
        <v>285</v>
      </c>
      <c r="J444">
        <f t="shared" si="53"/>
        <v>240</v>
      </c>
      <c r="K444">
        <f t="shared" si="54"/>
        <v>304</v>
      </c>
      <c r="L444">
        <v>1.8313642969920509</v>
      </c>
      <c r="M444">
        <f t="shared" si="55"/>
        <v>3.353895188297189</v>
      </c>
    </row>
    <row r="445" spans="1:13" x14ac:dyDescent="0.2">
      <c r="A445" s="1">
        <v>0.57716997465888298</v>
      </c>
      <c r="B445">
        <f t="shared" si="48"/>
        <v>0.33312517964773564</v>
      </c>
      <c r="C445">
        <v>17</v>
      </c>
      <c r="D445">
        <f t="shared" si="49"/>
        <v>289</v>
      </c>
      <c r="E445">
        <v>10</v>
      </c>
      <c r="F445">
        <f t="shared" si="50"/>
        <v>100</v>
      </c>
      <c r="G445">
        <v>9</v>
      </c>
      <c r="H445">
        <f t="shared" si="51"/>
        <v>81</v>
      </c>
      <c r="I445">
        <f t="shared" si="52"/>
        <v>170</v>
      </c>
      <c r="J445">
        <f t="shared" si="53"/>
        <v>1377</v>
      </c>
      <c r="K445">
        <f t="shared" si="54"/>
        <v>810</v>
      </c>
      <c r="L445">
        <v>2.0886683776340176</v>
      </c>
      <c r="M445">
        <f t="shared" si="55"/>
        <v>4.3625355917283191</v>
      </c>
    </row>
    <row r="446" spans="1:13" x14ac:dyDescent="0.2">
      <c r="A446" s="1">
        <v>-9.8226912622239038E-3</v>
      </c>
      <c r="B446">
        <f t="shared" si="48"/>
        <v>9.6485263632969834E-5</v>
      </c>
      <c r="C446">
        <v>16</v>
      </c>
      <c r="D446">
        <f t="shared" si="49"/>
        <v>256</v>
      </c>
      <c r="E446">
        <v>25</v>
      </c>
      <c r="F446">
        <f t="shared" si="50"/>
        <v>625</v>
      </c>
      <c r="G446">
        <v>0</v>
      </c>
      <c r="H446">
        <f t="shared" si="51"/>
        <v>0</v>
      </c>
      <c r="I446">
        <f t="shared" si="52"/>
        <v>400</v>
      </c>
      <c r="J446">
        <f t="shared" si="53"/>
        <v>0</v>
      </c>
      <c r="K446">
        <f t="shared" si="54"/>
        <v>0</v>
      </c>
      <c r="L446">
        <v>1.8598510686142546</v>
      </c>
      <c r="M446">
        <f t="shared" si="55"/>
        <v>3.4590459974255849</v>
      </c>
    </row>
    <row r="447" spans="1:13" x14ac:dyDescent="0.2">
      <c r="A447" s="1">
        <v>-0.20830307953107052</v>
      </c>
      <c r="B447">
        <f t="shared" si="48"/>
        <v>4.3390172942127492E-2</v>
      </c>
      <c r="C447">
        <v>12</v>
      </c>
      <c r="D447">
        <f t="shared" si="49"/>
        <v>144</v>
      </c>
      <c r="E447">
        <v>21</v>
      </c>
      <c r="F447">
        <f t="shared" si="50"/>
        <v>441</v>
      </c>
      <c r="G447">
        <v>0</v>
      </c>
      <c r="H447">
        <f t="shared" si="51"/>
        <v>0</v>
      </c>
      <c r="I447">
        <f t="shared" si="52"/>
        <v>252</v>
      </c>
      <c r="J447">
        <f t="shared" si="53"/>
        <v>0</v>
      </c>
      <c r="K447">
        <f t="shared" si="54"/>
        <v>0</v>
      </c>
      <c r="L447">
        <v>1.4752506830183949</v>
      </c>
      <c r="M447">
        <f t="shared" si="55"/>
        <v>2.1763645777462406</v>
      </c>
    </row>
    <row r="448" spans="1:13" x14ac:dyDescent="0.2">
      <c r="A448" s="1">
        <v>-0.69805755618198417</v>
      </c>
      <c r="B448">
        <f t="shared" si="48"/>
        <v>0.48728435174276397</v>
      </c>
      <c r="C448">
        <v>15</v>
      </c>
      <c r="D448">
        <f t="shared" si="49"/>
        <v>225</v>
      </c>
      <c r="E448">
        <v>32</v>
      </c>
      <c r="F448">
        <f t="shared" si="50"/>
        <v>1024</v>
      </c>
      <c r="G448">
        <v>0</v>
      </c>
      <c r="H448">
        <f t="shared" si="51"/>
        <v>0</v>
      </c>
      <c r="I448">
        <f t="shared" si="52"/>
        <v>480</v>
      </c>
      <c r="J448">
        <f t="shared" si="53"/>
        <v>0</v>
      </c>
      <c r="K448">
        <f t="shared" si="54"/>
        <v>0</v>
      </c>
      <c r="L448">
        <v>1.796669844850094</v>
      </c>
      <c r="M448">
        <f t="shared" si="55"/>
        <v>3.2280225313936608</v>
      </c>
    </row>
    <row r="449" spans="1:13" x14ac:dyDescent="0.2">
      <c r="A449" s="1">
        <v>-0.5599614109543638</v>
      </c>
      <c r="B449">
        <f t="shared" si="48"/>
        <v>0.31355678175800189</v>
      </c>
      <c r="C449">
        <v>16</v>
      </c>
      <c r="D449">
        <f t="shared" si="49"/>
        <v>256</v>
      </c>
      <c r="E449">
        <v>21</v>
      </c>
      <c r="F449">
        <f t="shared" si="50"/>
        <v>441</v>
      </c>
      <c r="G449">
        <v>10</v>
      </c>
      <c r="H449">
        <f t="shared" si="51"/>
        <v>100</v>
      </c>
      <c r="I449">
        <f t="shared" si="52"/>
        <v>336</v>
      </c>
      <c r="J449">
        <f t="shared" si="53"/>
        <v>1600</v>
      </c>
      <c r="K449">
        <f t="shared" si="54"/>
        <v>2100</v>
      </c>
      <c r="L449">
        <v>2.064038807730638</v>
      </c>
      <c r="M449">
        <f t="shared" si="55"/>
        <v>4.2602561998181132</v>
      </c>
    </row>
    <row r="450" spans="1:13" x14ac:dyDescent="0.2">
      <c r="A450" s="1">
        <v>0.3545374849891183</v>
      </c>
      <c r="B450">
        <f t="shared" si="48"/>
        <v>0.12569682826240927</v>
      </c>
      <c r="C450">
        <v>12</v>
      </c>
      <c r="D450">
        <f t="shared" si="49"/>
        <v>144</v>
      </c>
      <c r="E450">
        <v>36</v>
      </c>
      <c r="F450">
        <f t="shared" si="50"/>
        <v>1296</v>
      </c>
      <c r="G450">
        <v>0</v>
      </c>
      <c r="H450">
        <f t="shared" si="51"/>
        <v>0</v>
      </c>
      <c r="I450">
        <f t="shared" si="52"/>
        <v>432</v>
      </c>
      <c r="J450">
        <f t="shared" si="53"/>
        <v>0</v>
      </c>
      <c r="K450">
        <f t="shared" si="54"/>
        <v>0</v>
      </c>
      <c r="L450">
        <v>1.5370673192086528</v>
      </c>
      <c r="M450">
        <f t="shared" si="55"/>
        <v>2.3625759437792744</v>
      </c>
    </row>
    <row r="451" spans="1:13" x14ac:dyDescent="0.2">
      <c r="A451" s="1">
        <v>0.5128433926028757</v>
      </c>
      <c r="B451">
        <f t="shared" ref="B451:B514" si="56">A451^2</f>
        <v>0.26300834533642731</v>
      </c>
      <c r="C451">
        <v>15</v>
      </c>
      <c r="D451">
        <f t="shared" ref="D451:D514" si="57">C451^2</f>
        <v>225</v>
      </c>
      <c r="E451">
        <v>2</v>
      </c>
      <c r="F451">
        <f t="shared" ref="F451:F514" si="58">E451^2</f>
        <v>4</v>
      </c>
      <c r="G451">
        <v>2</v>
      </c>
      <c r="H451">
        <f t="shared" ref="H451:H514" si="59">G451^2</f>
        <v>4</v>
      </c>
      <c r="I451">
        <f t="shared" ref="I451:I514" si="60">C451*E451</f>
        <v>30</v>
      </c>
      <c r="J451">
        <f t="shared" ref="J451:J514" si="61">C451*H451</f>
        <v>60</v>
      </c>
      <c r="K451">
        <f t="shared" ref="K451:K514" si="62">E451*H451</f>
        <v>8</v>
      </c>
      <c r="L451">
        <v>1.7171710075563347</v>
      </c>
      <c r="M451">
        <f t="shared" ref="M451:M514" si="63">L451^2</f>
        <v>2.9486762691920374</v>
      </c>
    </row>
    <row r="452" spans="1:13" x14ac:dyDescent="0.2">
      <c r="A452" s="1">
        <v>-0.33542730355677963</v>
      </c>
      <c r="B452">
        <f t="shared" si="56"/>
        <v>0.112511475971372</v>
      </c>
      <c r="C452">
        <v>12</v>
      </c>
      <c r="D452">
        <f t="shared" si="57"/>
        <v>144</v>
      </c>
      <c r="E452">
        <v>11</v>
      </c>
      <c r="F452">
        <f t="shared" si="58"/>
        <v>121</v>
      </c>
      <c r="G452">
        <v>0</v>
      </c>
      <c r="H452">
        <f t="shared" si="59"/>
        <v>0</v>
      </c>
      <c r="I452">
        <f t="shared" si="60"/>
        <v>132</v>
      </c>
      <c r="J452">
        <f t="shared" si="61"/>
        <v>0</v>
      </c>
      <c r="K452">
        <f t="shared" si="62"/>
        <v>0</v>
      </c>
      <c r="L452">
        <v>1.4340395922248894</v>
      </c>
      <c r="M452">
        <f t="shared" si="63"/>
        <v>2.0564695520685272</v>
      </c>
    </row>
    <row r="453" spans="1:13" x14ac:dyDescent="0.2">
      <c r="A453" s="1">
        <v>-0.41903119427116597</v>
      </c>
      <c r="B453">
        <f t="shared" si="56"/>
        <v>0.17558714177231963</v>
      </c>
      <c r="C453">
        <v>12</v>
      </c>
      <c r="D453">
        <f t="shared" si="57"/>
        <v>144</v>
      </c>
      <c r="E453">
        <v>40</v>
      </c>
      <c r="F453">
        <f t="shared" si="58"/>
        <v>1600</v>
      </c>
      <c r="G453">
        <v>2</v>
      </c>
      <c r="H453">
        <f t="shared" si="59"/>
        <v>4</v>
      </c>
      <c r="I453">
        <f t="shared" si="60"/>
        <v>480</v>
      </c>
      <c r="J453">
        <f t="shared" si="61"/>
        <v>48</v>
      </c>
      <c r="K453">
        <f t="shared" si="62"/>
        <v>160</v>
      </c>
      <c r="L453">
        <v>1.5976861906128121</v>
      </c>
      <c r="M453">
        <f t="shared" si="63"/>
        <v>2.5526011636748791</v>
      </c>
    </row>
    <row r="454" spans="1:13" x14ac:dyDescent="0.2">
      <c r="A454" s="1">
        <v>-1.0506417016601035</v>
      </c>
      <c r="B454">
        <f t="shared" si="56"/>
        <v>1.103847985267238</v>
      </c>
      <c r="C454">
        <v>12</v>
      </c>
      <c r="D454">
        <f t="shared" si="57"/>
        <v>144</v>
      </c>
      <c r="E454">
        <v>11</v>
      </c>
      <c r="F454">
        <f t="shared" si="58"/>
        <v>121</v>
      </c>
      <c r="G454">
        <v>1</v>
      </c>
      <c r="H454">
        <f t="shared" si="59"/>
        <v>1</v>
      </c>
      <c r="I454">
        <f t="shared" si="60"/>
        <v>132</v>
      </c>
      <c r="J454">
        <f t="shared" si="61"/>
        <v>12</v>
      </c>
      <c r="K454">
        <f t="shared" si="62"/>
        <v>11</v>
      </c>
      <c r="L454">
        <v>1.4561068097682679</v>
      </c>
      <c r="M454">
        <f t="shared" si="63"/>
        <v>2.1202470414535228</v>
      </c>
    </row>
    <row r="455" spans="1:13" x14ac:dyDescent="0.2">
      <c r="A455" s="1">
        <v>0.19468445404183599</v>
      </c>
      <c r="B455">
        <f t="shared" si="56"/>
        <v>3.7902036645567745E-2</v>
      </c>
      <c r="C455">
        <v>12</v>
      </c>
      <c r="D455">
        <f t="shared" si="57"/>
        <v>144</v>
      </c>
      <c r="E455">
        <v>9</v>
      </c>
      <c r="F455">
        <f t="shared" si="58"/>
        <v>81</v>
      </c>
      <c r="G455">
        <v>7</v>
      </c>
      <c r="H455">
        <f t="shared" si="59"/>
        <v>49</v>
      </c>
      <c r="I455">
        <f t="shared" si="60"/>
        <v>108</v>
      </c>
      <c r="J455">
        <f t="shared" si="61"/>
        <v>588</v>
      </c>
      <c r="K455">
        <f t="shared" si="62"/>
        <v>441</v>
      </c>
      <c r="L455">
        <v>1.5802678968698378</v>
      </c>
      <c r="M455">
        <f t="shared" si="63"/>
        <v>2.4972466258774202</v>
      </c>
    </row>
    <row r="456" spans="1:13" x14ac:dyDescent="0.2">
      <c r="A456" s="1">
        <v>0.13956382105076814</v>
      </c>
      <c r="B456">
        <f t="shared" si="56"/>
        <v>1.9478060146290832E-2</v>
      </c>
      <c r="C456">
        <v>16</v>
      </c>
      <c r="D456">
        <f t="shared" si="57"/>
        <v>256</v>
      </c>
      <c r="E456">
        <v>23</v>
      </c>
      <c r="F456">
        <f t="shared" si="58"/>
        <v>529</v>
      </c>
      <c r="G456">
        <v>4</v>
      </c>
      <c r="H456">
        <f t="shared" si="59"/>
        <v>16</v>
      </c>
      <c r="I456">
        <f t="shared" si="60"/>
        <v>368</v>
      </c>
      <c r="J456">
        <f t="shared" si="61"/>
        <v>256</v>
      </c>
      <c r="K456">
        <f t="shared" si="62"/>
        <v>368</v>
      </c>
      <c r="L456">
        <v>1.9398777206290676</v>
      </c>
      <c r="M456">
        <f t="shared" si="63"/>
        <v>3.7631255709930267</v>
      </c>
    </row>
    <row r="457" spans="1:13" x14ac:dyDescent="0.2">
      <c r="A457" s="1">
        <v>-0.23608877711934118</v>
      </c>
      <c r="B457">
        <f t="shared" si="56"/>
        <v>5.573791068170595E-2</v>
      </c>
      <c r="C457">
        <v>11</v>
      </c>
      <c r="D457">
        <f t="shared" si="57"/>
        <v>121</v>
      </c>
      <c r="E457">
        <v>1</v>
      </c>
      <c r="F457">
        <f t="shared" si="58"/>
        <v>1</v>
      </c>
      <c r="G457">
        <v>0</v>
      </c>
      <c r="H457">
        <f t="shared" si="59"/>
        <v>0</v>
      </c>
      <c r="I457">
        <f t="shared" si="60"/>
        <v>11</v>
      </c>
      <c r="J457">
        <f t="shared" si="61"/>
        <v>0</v>
      </c>
      <c r="K457">
        <f t="shared" si="62"/>
        <v>0</v>
      </c>
      <c r="L457">
        <v>1.3007995141117694</v>
      </c>
      <c r="M457">
        <f t="shared" si="63"/>
        <v>1.6920793759134154</v>
      </c>
    </row>
    <row r="458" spans="1:13" x14ac:dyDescent="0.2">
      <c r="A458" s="1">
        <v>-0.79238490265841888</v>
      </c>
      <c r="B458">
        <f t="shared" si="56"/>
        <v>0.62787383396099194</v>
      </c>
      <c r="C458">
        <v>14</v>
      </c>
      <c r="D458">
        <f t="shared" si="57"/>
        <v>196</v>
      </c>
      <c r="E458">
        <v>30</v>
      </c>
      <c r="F458">
        <f t="shared" si="58"/>
        <v>900</v>
      </c>
      <c r="G458">
        <v>13</v>
      </c>
      <c r="H458">
        <f t="shared" si="59"/>
        <v>169</v>
      </c>
      <c r="I458">
        <f t="shared" si="60"/>
        <v>420</v>
      </c>
      <c r="J458">
        <f t="shared" si="61"/>
        <v>2366</v>
      </c>
      <c r="K458">
        <f t="shared" si="62"/>
        <v>5070</v>
      </c>
      <c r="L458">
        <v>1.9832724674356994</v>
      </c>
      <c r="M458">
        <f t="shared" si="63"/>
        <v>3.9333696800884872</v>
      </c>
    </row>
    <row r="459" spans="1:13" x14ac:dyDescent="0.2">
      <c r="A459" s="1">
        <v>-0.59814684127453432</v>
      </c>
      <c r="B459">
        <f t="shared" si="56"/>
        <v>0.35777964372670296</v>
      </c>
      <c r="C459">
        <v>14</v>
      </c>
      <c r="D459">
        <f t="shared" si="57"/>
        <v>196</v>
      </c>
      <c r="E459">
        <v>41</v>
      </c>
      <c r="F459">
        <f t="shared" si="58"/>
        <v>1681</v>
      </c>
      <c r="G459">
        <v>33</v>
      </c>
      <c r="H459">
        <f t="shared" si="59"/>
        <v>1089</v>
      </c>
      <c r="I459">
        <f t="shared" si="60"/>
        <v>574</v>
      </c>
      <c r="J459">
        <f t="shared" si="61"/>
        <v>15246</v>
      </c>
      <c r="K459">
        <f t="shared" si="62"/>
        <v>44649</v>
      </c>
      <c r="L459">
        <v>2.4699490181761257</v>
      </c>
      <c r="M459">
        <f t="shared" si="63"/>
        <v>6.1006481523892075</v>
      </c>
    </row>
    <row r="460" spans="1:13" x14ac:dyDescent="0.2">
      <c r="A460" s="1">
        <v>-0.11916867302786049</v>
      </c>
      <c r="B460">
        <f t="shared" si="56"/>
        <v>1.4201172631221125E-2</v>
      </c>
      <c r="C460">
        <v>13</v>
      </c>
      <c r="D460">
        <f t="shared" si="57"/>
        <v>169</v>
      </c>
      <c r="E460">
        <v>6</v>
      </c>
      <c r="F460">
        <f t="shared" si="58"/>
        <v>36</v>
      </c>
      <c r="G460">
        <v>0</v>
      </c>
      <c r="H460">
        <f t="shared" si="59"/>
        <v>0</v>
      </c>
      <c r="I460">
        <f t="shared" si="60"/>
        <v>78</v>
      </c>
      <c r="J460">
        <f t="shared" si="61"/>
        <v>0</v>
      </c>
      <c r="K460">
        <f t="shared" si="62"/>
        <v>0</v>
      </c>
      <c r="L460">
        <v>1.5054630341477511</v>
      </c>
      <c r="M460">
        <f t="shared" si="63"/>
        <v>2.2664189471853526</v>
      </c>
    </row>
    <row r="461" spans="1:13" x14ac:dyDescent="0.2">
      <c r="A461" s="1">
        <v>0.17366190236393675</v>
      </c>
      <c r="B461">
        <f t="shared" si="56"/>
        <v>3.0158456332661499E-2</v>
      </c>
      <c r="C461">
        <v>14</v>
      </c>
      <c r="D461">
        <f t="shared" si="57"/>
        <v>196</v>
      </c>
      <c r="E461">
        <v>11</v>
      </c>
      <c r="F461">
        <f t="shared" si="58"/>
        <v>121</v>
      </c>
      <c r="G461">
        <v>0</v>
      </c>
      <c r="H461">
        <f t="shared" si="59"/>
        <v>0</v>
      </c>
      <c r="I461">
        <f t="shared" si="60"/>
        <v>154</v>
      </c>
      <c r="J461">
        <f t="shared" si="61"/>
        <v>0</v>
      </c>
      <c r="K461">
        <f t="shared" si="62"/>
        <v>0</v>
      </c>
      <c r="L461">
        <v>1.6180975668641182</v>
      </c>
      <c r="M461">
        <f t="shared" si="63"/>
        <v>2.6182397358915797</v>
      </c>
    </row>
    <row r="462" spans="1:13" x14ac:dyDescent="0.2">
      <c r="A462" s="1">
        <v>-0.53496079258547113</v>
      </c>
      <c r="B462">
        <f t="shared" si="56"/>
        <v>0.28618304960367547</v>
      </c>
      <c r="C462">
        <v>12</v>
      </c>
      <c r="D462">
        <f t="shared" si="57"/>
        <v>144</v>
      </c>
      <c r="E462">
        <v>43</v>
      </c>
      <c r="F462">
        <f t="shared" si="58"/>
        <v>1849</v>
      </c>
      <c r="G462">
        <v>17</v>
      </c>
      <c r="H462">
        <f t="shared" si="59"/>
        <v>289</v>
      </c>
      <c r="I462">
        <f t="shared" si="60"/>
        <v>516</v>
      </c>
      <c r="J462">
        <f t="shared" si="61"/>
        <v>3468</v>
      </c>
      <c r="K462">
        <f t="shared" si="62"/>
        <v>12427</v>
      </c>
      <c r="L462">
        <v>1.9410577810015415</v>
      </c>
      <c r="M462">
        <f t="shared" si="63"/>
        <v>3.7677053091866282</v>
      </c>
    </row>
    <row r="463" spans="1:13" x14ac:dyDescent="0.2">
      <c r="A463" s="1">
        <v>-0.27180924155114194</v>
      </c>
      <c r="B463">
        <f t="shared" si="56"/>
        <v>7.3880263792607023E-2</v>
      </c>
      <c r="C463">
        <v>12</v>
      </c>
      <c r="D463">
        <f t="shared" si="57"/>
        <v>144</v>
      </c>
      <c r="E463">
        <v>39</v>
      </c>
      <c r="F463">
        <f t="shared" si="58"/>
        <v>1521</v>
      </c>
      <c r="G463">
        <v>2</v>
      </c>
      <c r="H463">
        <f t="shared" si="59"/>
        <v>4</v>
      </c>
      <c r="I463">
        <f t="shared" si="60"/>
        <v>468</v>
      </c>
      <c r="J463">
        <f t="shared" si="61"/>
        <v>48</v>
      </c>
      <c r="K463">
        <f t="shared" si="62"/>
        <v>156</v>
      </c>
      <c r="L463">
        <v>1.5935650815334614</v>
      </c>
      <c r="M463">
        <f t="shared" si="63"/>
        <v>2.5394496690827477</v>
      </c>
    </row>
    <row r="464" spans="1:13" x14ac:dyDescent="0.2">
      <c r="A464" s="1">
        <v>-0.64111852746286702</v>
      </c>
      <c r="B464">
        <f t="shared" si="56"/>
        <v>0.41103296625615499</v>
      </c>
      <c r="C464">
        <v>8</v>
      </c>
      <c r="D464">
        <f t="shared" si="57"/>
        <v>64</v>
      </c>
      <c r="E464">
        <v>50</v>
      </c>
      <c r="F464">
        <f t="shared" si="58"/>
        <v>2500</v>
      </c>
      <c r="G464">
        <v>24</v>
      </c>
      <c r="H464">
        <f t="shared" si="59"/>
        <v>576</v>
      </c>
      <c r="I464">
        <f t="shared" si="60"/>
        <v>400</v>
      </c>
      <c r="J464">
        <f t="shared" si="61"/>
        <v>4608</v>
      </c>
      <c r="K464">
        <f t="shared" si="62"/>
        <v>28800</v>
      </c>
      <c r="L464">
        <v>1.7562601180821873</v>
      </c>
      <c r="M464">
        <f t="shared" si="63"/>
        <v>3.0844496023660586</v>
      </c>
    </row>
    <row r="465" spans="1:13" x14ac:dyDescent="0.2">
      <c r="A465" s="1">
        <v>-0.68443761078734999</v>
      </c>
      <c r="B465">
        <f t="shared" si="56"/>
        <v>0.468454843060296</v>
      </c>
      <c r="C465">
        <v>12</v>
      </c>
      <c r="D465">
        <f t="shared" si="57"/>
        <v>144</v>
      </c>
      <c r="E465">
        <v>26</v>
      </c>
      <c r="F465">
        <f t="shared" si="58"/>
        <v>676</v>
      </c>
      <c r="G465">
        <v>20</v>
      </c>
      <c r="H465">
        <f t="shared" si="59"/>
        <v>400</v>
      </c>
      <c r="I465">
        <f t="shared" si="60"/>
        <v>312</v>
      </c>
      <c r="J465">
        <f t="shared" si="61"/>
        <v>4800</v>
      </c>
      <c r="K465">
        <f t="shared" si="62"/>
        <v>10400</v>
      </c>
      <c r="L465">
        <v>1.937200579282718</v>
      </c>
      <c r="M465">
        <f t="shared" si="63"/>
        <v>3.7527460843732983</v>
      </c>
    </row>
    <row r="466" spans="1:13" x14ac:dyDescent="0.2">
      <c r="A466" s="1">
        <v>-0.36105597954354662</v>
      </c>
      <c r="B466">
        <f t="shared" si="56"/>
        <v>0.13036142036414997</v>
      </c>
      <c r="C466">
        <v>3</v>
      </c>
      <c r="D466">
        <f t="shared" si="57"/>
        <v>9</v>
      </c>
      <c r="E466">
        <v>51</v>
      </c>
      <c r="F466">
        <f t="shared" si="58"/>
        <v>2601</v>
      </c>
      <c r="G466">
        <v>30</v>
      </c>
      <c r="H466">
        <f t="shared" si="59"/>
        <v>900</v>
      </c>
      <c r="I466">
        <f t="shared" si="60"/>
        <v>153</v>
      </c>
      <c r="J466">
        <f t="shared" si="61"/>
        <v>2700</v>
      </c>
      <c r="K466">
        <f t="shared" si="62"/>
        <v>45900</v>
      </c>
      <c r="L466">
        <v>1.432639595823737</v>
      </c>
      <c r="M466">
        <f t="shared" si="63"/>
        <v>2.0524562115220006</v>
      </c>
    </row>
    <row r="467" spans="1:13" x14ac:dyDescent="0.2">
      <c r="A467" s="1">
        <v>-3.5692933846032115E-3</v>
      </c>
      <c r="B467">
        <f t="shared" si="56"/>
        <v>1.2739855265372249E-5</v>
      </c>
      <c r="C467">
        <v>11</v>
      </c>
      <c r="D467">
        <f t="shared" si="57"/>
        <v>121</v>
      </c>
      <c r="E467">
        <v>3</v>
      </c>
      <c r="F467">
        <f t="shared" si="58"/>
        <v>9</v>
      </c>
      <c r="G467">
        <v>9</v>
      </c>
      <c r="H467">
        <f t="shared" si="59"/>
        <v>81</v>
      </c>
      <c r="I467">
        <f t="shared" si="60"/>
        <v>33</v>
      </c>
      <c r="J467">
        <f t="shared" si="61"/>
        <v>891</v>
      </c>
      <c r="K467">
        <f t="shared" si="62"/>
        <v>243</v>
      </c>
      <c r="L467">
        <v>1.5076466901608774</v>
      </c>
      <c r="M467">
        <f t="shared" si="63"/>
        <v>2.2729985423530485</v>
      </c>
    </row>
    <row r="468" spans="1:13" x14ac:dyDescent="0.2">
      <c r="A468" s="1">
        <v>-0.49026455325533158</v>
      </c>
      <c r="B468">
        <f t="shared" si="56"/>
        <v>0.24035933217864985</v>
      </c>
      <c r="C468">
        <v>15</v>
      </c>
      <c r="D468">
        <f t="shared" si="57"/>
        <v>225</v>
      </c>
      <c r="E468">
        <v>3</v>
      </c>
      <c r="F468">
        <f t="shared" si="58"/>
        <v>9</v>
      </c>
      <c r="G468">
        <v>1</v>
      </c>
      <c r="H468">
        <f t="shared" si="59"/>
        <v>1</v>
      </c>
      <c r="I468">
        <f t="shared" si="60"/>
        <v>45</v>
      </c>
      <c r="J468">
        <f t="shared" si="61"/>
        <v>15</v>
      </c>
      <c r="K468">
        <f t="shared" si="62"/>
        <v>3</v>
      </c>
      <c r="L468">
        <v>1.6992248990923067</v>
      </c>
      <c r="M468">
        <f t="shared" si="63"/>
        <v>2.8873652576952598</v>
      </c>
    </row>
    <row r="469" spans="1:13" x14ac:dyDescent="0.2">
      <c r="A469" s="1">
        <v>0.22629122044445449</v>
      </c>
      <c r="B469">
        <f t="shared" si="56"/>
        <v>5.1207716450240699E-2</v>
      </c>
      <c r="C469">
        <v>11</v>
      </c>
      <c r="D469">
        <f t="shared" si="57"/>
        <v>121</v>
      </c>
      <c r="E469">
        <v>15</v>
      </c>
      <c r="F469">
        <f t="shared" si="58"/>
        <v>225</v>
      </c>
      <c r="G469">
        <v>9</v>
      </c>
      <c r="H469">
        <f t="shared" si="59"/>
        <v>81</v>
      </c>
      <c r="I469">
        <f t="shared" si="60"/>
        <v>165</v>
      </c>
      <c r="J469">
        <f t="shared" si="61"/>
        <v>891</v>
      </c>
      <c r="K469">
        <f t="shared" si="62"/>
        <v>1215</v>
      </c>
      <c r="L469">
        <v>1.5570999991130838</v>
      </c>
      <c r="M469">
        <f t="shared" si="63"/>
        <v>2.4245604072379656</v>
      </c>
    </row>
    <row r="470" spans="1:13" x14ac:dyDescent="0.2">
      <c r="A470" s="1">
        <v>0.48827198971857189</v>
      </c>
      <c r="B470">
        <f t="shared" si="56"/>
        <v>0.23840953594373318</v>
      </c>
      <c r="C470">
        <v>12</v>
      </c>
      <c r="D470">
        <f t="shared" si="57"/>
        <v>144</v>
      </c>
      <c r="E470">
        <v>17</v>
      </c>
      <c r="F470">
        <f t="shared" si="58"/>
        <v>289</v>
      </c>
      <c r="G470">
        <v>6</v>
      </c>
      <c r="H470">
        <f t="shared" si="59"/>
        <v>36</v>
      </c>
      <c r="I470">
        <f t="shared" si="60"/>
        <v>204</v>
      </c>
      <c r="J470">
        <f t="shared" si="61"/>
        <v>432</v>
      </c>
      <c r="K470">
        <f t="shared" si="62"/>
        <v>612</v>
      </c>
      <c r="L470">
        <v>1.5911695519612639</v>
      </c>
      <c r="M470">
        <f t="shared" si="63"/>
        <v>2.5318205430886094</v>
      </c>
    </row>
    <row r="471" spans="1:13" x14ac:dyDescent="0.2">
      <c r="A471" s="1">
        <v>0.29777686801637226</v>
      </c>
      <c r="B471">
        <f t="shared" si="56"/>
        <v>8.8671063125639993E-2</v>
      </c>
      <c r="C471">
        <v>4</v>
      </c>
      <c r="D471">
        <f t="shared" si="57"/>
        <v>16</v>
      </c>
      <c r="E471">
        <v>36</v>
      </c>
      <c r="F471">
        <f t="shared" si="58"/>
        <v>1296</v>
      </c>
      <c r="G471">
        <v>0</v>
      </c>
      <c r="H471">
        <f t="shared" si="59"/>
        <v>0</v>
      </c>
      <c r="I471">
        <f t="shared" si="60"/>
        <v>144</v>
      </c>
      <c r="J471">
        <f t="shared" si="61"/>
        <v>0</v>
      </c>
      <c r="K471">
        <f t="shared" si="62"/>
        <v>0</v>
      </c>
      <c r="L471">
        <v>0.80083542065173752</v>
      </c>
      <c r="M471">
        <f t="shared" si="63"/>
        <v>0.64133737097044541</v>
      </c>
    </row>
    <row r="472" spans="1:13" x14ac:dyDescent="0.2">
      <c r="A472" s="1">
        <v>0.17045814269063664</v>
      </c>
      <c r="B472">
        <f t="shared" si="56"/>
        <v>2.9055978409541442E-2</v>
      </c>
      <c r="C472">
        <v>9</v>
      </c>
      <c r="D472">
        <f t="shared" si="57"/>
        <v>81</v>
      </c>
      <c r="E472">
        <v>31</v>
      </c>
      <c r="F472">
        <f t="shared" si="58"/>
        <v>961</v>
      </c>
      <c r="G472">
        <v>9</v>
      </c>
      <c r="H472">
        <f t="shared" si="59"/>
        <v>81</v>
      </c>
      <c r="I472">
        <f t="shared" si="60"/>
        <v>279</v>
      </c>
      <c r="J472">
        <f t="shared" si="61"/>
        <v>729</v>
      </c>
      <c r="K472">
        <f t="shared" si="62"/>
        <v>2511</v>
      </c>
      <c r="L472">
        <v>1.4389797697434636</v>
      </c>
      <c r="M472">
        <f t="shared" si="63"/>
        <v>2.0706627777309516</v>
      </c>
    </row>
    <row r="473" spans="1:13" x14ac:dyDescent="0.2">
      <c r="A473" s="1">
        <v>0.1906818479987229</v>
      </c>
      <c r="B473">
        <f t="shared" si="56"/>
        <v>3.6359567156208063E-2</v>
      </c>
      <c r="C473">
        <v>12</v>
      </c>
      <c r="D473">
        <f t="shared" si="57"/>
        <v>144</v>
      </c>
      <c r="E473">
        <v>9</v>
      </c>
      <c r="F473">
        <f t="shared" si="58"/>
        <v>81</v>
      </c>
      <c r="G473">
        <v>4</v>
      </c>
      <c r="H473">
        <f t="shared" si="59"/>
        <v>16</v>
      </c>
      <c r="I473">
        <f t="shared" si="60"/>
        <v>108</v>
      </c>
      <c r="J473">
        <f t="shared" si="61"/>
        <v>192</v>
      </c>
      <c r="K473">
        <f t="shared" si="62"/>
        <v>144</v>
      </c>
      <c r="L473">
        <v>1.5140662442397024</v>
      </c>
      <c r="M473">
        <f t="shared" si="63"/>
        <v>2.292396591946118</v>
      </c>
    </row>
    <row r="474" spans="1:13" x14ac:dyDescent="0.2">
      <c r="A474" s="1">
        <v>-0.80790650912041062</v>
      </c>
      <c r="B474">
        <f t="shared" si="56"/>
        <v>0.65271292747912812</v>
      </c>
      <c r="C474">
        <v>12</v>
      </c>
      <c r="D474">
        <f t="shared" si="57"/>
        <v>144</v>
      </c>
      <c r="E474">
        <v>42</v>
      </c>
      <c r="F474">
        <f t="shared" si="58"/>
        <v>1764</v>
      </c>
      <c r="G474">
        <v>10</v>
      </c>
      <c r="H474">
        <f t="shared" si="59"/>
        <v>100</v>
      </c>
      <c r="I474">
        <f t="shared" si="60"/>
        <v>504</v>
      </c>
      <c r="J474">
        <f t="shared" si="61"/>
        <v>1200</v>
      </c>
      <c r="K474">
        <f t="shared" si="62"/>
        <v>4200</v>
      </c>
      <c r="L474">
        <v>1.7824661491185414</v>
      </c>
      <c r="M474">
        <f t="shared" si="63"/>
        <v>3.1771855727534821</v>
      </c>
    </row>
    <row r="475" spans="1:13" x14ac:dyDescent="0.2">
      <c r="A475" s="1">
        <v>-0.21042944360236082</v>
      </c>
      <c r="B475">
        <f t="shared" si="56"/>
        <v>4.4280550734799154E-2</v>
      </c>
      <c r="C475">
        <v>11</v>
      </c>
      <c r="D475">
        <f t="shared" si="57"/>
        <v>121</v>
      </c>
      <c r="E475">
        <v>3</v>
      </c>
      <c r="F475">
        <f t="shared" si="58"/>
        <v>9</v>
      </c>
      <c r="G475">
        <v>0</v>
      </c>
      <c r="H475">
        <f t="shared" si="59"/>
        <v>0</v>
      </c>
      <c r="I475">
        <f t="shared" si="60"/>
        <v>33</v>
      </c>
      <c r="J475">
        <f t="shared" si="61"/>
        <v>0</v>
      </c>
      <c r="K475">
        <f t="shared" si="62"/>
        <v>0</v>
      </c>
      <c r="L475">
        <v>1.3090417322704706</v>
      </c>
      <c r="M475">
        <f t="shared" si="63"/>
        <v>1.7135902568256745</v>
      </c>
    </row>
    <row r="476" spans="1:13" x14ac:dyDescent="0.2">
      <c r="A476" s="1">
        <v>-0.34605207711902874</v>
      </c>
      <c r="B476">
        <f t="shared" si="56"/>
        <v>0.11975204007839421</v>
      </c>
      <c r="C476">
        <v>12</v>
      </c>
      <c r="D476">
        <f t="shared" si="57"/>
        <v>144</v>
      </c>
      <c r="E476">
        <v>37</v>
      </c>
      <c r="F476">
        <f t="shared" si="58"/>
        <v>1369</v>
      </c>
      <c r="G476">
        <v>14</v>
      </c>
      <c r="H476">
        <f t="shared" si="59"/>
        <v>196</v>
      </c>
      <c r="I476">
        <f t="shared" si="60"/>
        <v>444</v>
      </c>
      <c r="J476">
        <f t="shared" si="61"/>
        <v>2352</v>
      </c>
      <c r="K476">
        <f t="shared" si="62"/>
        <v>7252</v>
      </c>
      <c r="L476">
        <v>1.8501294738953029</v>
      </c>
      <c r="M476">
        <f t="shared" si="63"/>
        <v>3.4229790701761105</v>
      </c>
    </row>
    <row r="477" spans="1:13" x14ac:dyDescent="0.2">
      <c r="A477" s="1">
        <v>0.52511324451958741</v>
      </c>
      <c r="B477">
        <f t="shared" si="56"/>
        <v>0.27574391956988797</v>
      </c>
      <c r="C477">
        <v>16</v>
      </c>
      <c r="D477">
        <f t="shared" si="57"/>
        <v>256</v>
      </c>
      <c r="E477">
        <v>23</v>
      </c>
      <c r="F477">
        <f t="shared" si="58"/>
        <v>529</v>
      </c>
      <c r="G477">
        <v>22</v>
      </c>
      <c r="H477">
        <f t="shared" si="59"/>
        <v>484</v>
      </c>
      <c r="I477">
        <f t="shared" si="60"/>
        <v>368</v>
      </c>
      <c r="J477">
        <f t="shared" si="61"/>
        <v>7744</v>
      </c>
      <c r="K477">
        <f t="shared" si="62"/>
        <v>11132</v>
      </c>
      <c r="L477">
        <v>2.3370876364098812</v>
      </c>
      <c r="M477">
        <f t="shared" si="63"/>
        <v>5.4619786202599245</v>
      </c>
    </row>
    <row r="478" spans="1:13" x14ac:dyDescent="0.2">
      <c r="A478" s="1">
        <v>0.42407639255975393</v>
      </c>
      <c r="B478">
        <f t="shared" si="56"/>
        <v>0.17984078672649453</v>
      </c>
      <c r="C478">
        <v>13</v>
      </c>
      <c r="D478">
        <f t="shared" si="57"/>
        <v>169</v>
      </c>
      <c r="E478">
        <v>21</v>
      </c>
      <c r="F478">
        <f t="shared" si="58"/>
        <v>441</v>
      </c>
      <c r="G478">
        <v>5</v>
      </c>
      <c r="H478">
        <f t="shared" si="59"/>
        <v>25</v>
      </c>
      <c r="I478">
        <f t="shared" si="60"/>
        <v>273</v>
      </c>
      <c r="J478">
        <f t="shared" si="61"/>
        <v>325</v>
      </c>
      <c r="K478">
        <f t="shared" si="62"/>
        <v>525</v>
      </c>
      <c r="L478">
        <v>1.6776157580549018</v>
      </c>
      <c r="M478">
        <f t="shared" si="63"/>
        <v>2.8143946316741228</v>
      </c>
    </row>
    <row r="479" spans="1:13" x14ac:dyDescent="0.2">
      <c r="A479" s="1">
        <v>0.23224174348511273</v>
      </c>
      <c r="B479">
        <f t="shared" si="56"/>
        <v>5.3936227417004899E-2</v>
      </c>
      <c r="C479">
        <v>15</v>
      </c>
      <c r="D479">
        <f t="shared" si="57"/>
        <v>225</v>
      </c>
      <c r="E479">
        <v>11</v>
      </c>
      <c r="F479">
        <f t="shared" si="58"/>
        <v>121</v>
      </c>
      <c r="G479">
        <v>12</v>
      </c>
      <c r="H479">
        <f t="shared" si="59"/>
        <v>144</v>
      </c>
      <c r="I479">
        <f t="shared" si="60"/>
        <v>165</v>
      </c>
      <c r="J479">
        <f t="shared" si="61"/>
        <v>2160</v>
      </c>
      <c r="K479">
        <f t="shared" si="62"/>
        <v>1584</v>
      </c>
      <c r="L479">
        <v>1.9749331647042747</v>
      </c>
      <c r="M479">
        <f t="shared" si="63"/>
        <v>3.900361005048842</v>
      </c>
    </row>
    <row r="480" spans="1:13" x14ac:dyDescent="0.2">
      <c r="A480" s="1">
        <v>0.28185702450627126</v>
      </c>
      <c r="B480">
        <f t="shared" si="56"/>
        <v>7.9443382263528803E-2</v>
      </c>
      <c r="C480">
        <v>16</v>
      </c>
      <c r="D480">
        <f t="shared" si="57"/>
        <v>256</v>
      </c>
      <c r="E480">
        <v>35</v>
      </c>
      <c r="F480">
        <f t="shared" si="58"/>
        <v>1225</v>
      </c>
      <c r="G480">
        <v>13</v>
      </c>
      <c r="H480">
        <f t="shared" si="59"/>
        <v>169</v>
      </c>
      <c r="I480">
        <f t="shared" si="60"/>
        <v>560</v>
      </c>
      <c r="J480">
        <f t="shared" si="61"/>
        <v>2704</v>
      </c>
      <c r="K480">
        <f t="shared" si="62"/>
        <v>5915</v>
      </c>
      <c r="L480">
        <v>2.1879359874716808</v>
      </c>
      <c r="M480">
        <f t="shared" si="63"/>
        <v>4.7870638852736791</v>
      </c>
    </row>
    <row r="481" spans="1:13" x14ac:dyDescent="0.2">
      <c r="A481" s="1">
        <v>-0.38313897734310998</v>
      </c>
      <c r="B481">
        <f t="shared" si="56"/>
        <v>0.14679547595952414</v>
      </c>
      <c r="C481">
        <v>12</v>
      </c>
      <c r="D481">
        <f t="shared" si="57"/>
        <v>144</v>
      </c>
      <c r="E481">
        <v>42</v>
      </c>
      <c r="F481">
        <f t="shared" si="58"/>
        <v>1764</v>
      </c>
      <c r="G481">
        <v>0</v>
      </c>
      <c r="H481">
        <f t="shared" si="59"/>
        <v>0</v>
      </c>
      <c r="I481">
        <f t="shared" si="60"/>
        <v>504</v>
      </c>
      <c r="J481">
        <f t="shared" si="61"/>
        <v>0</v>
      </c>
      <c r="K481">
        <f t="shared" si="62"/>
        <v>0</v>
      </c>
      <c r="L481">
        <v>1.5617939736847561</v>
      </c>
      <c r="M481">
        <f t="shared" si="63"/>
        <v>2.439200416238021</v>
      </c>
    </row>
    <row r="482" spans="1:13" x14ac:dyDescent="0.2">
      <c r="A482" s="1">
        <v>0.10300667718618906</v>
      </c>
      <c r="B482">
        <f t="shared" si="56"/>
        <v>1.061037554493976E-2</v>
      </c>
      <c r="C482">
        <v>12</v>
      </c>
      <c r="D482">
        <f t="shared" si="57"/>
        <v>144</v>
      </c>
      <c r="E482">
        <v>3</v>
      </c>
      <c r="F482">
        <f t="shared" si="58"/>
        <v>9</v>
      </c>
      <c r="G482">
        <v>0</v>
      </c>
      <c r="H482">
        <f t="shared" si="59"/>
        <v>0</v>
      </c>
      <c r="I482">
        <f t="shared" si="60"/>
        <v>36</v>
      </c>
      <c r="J482">
        <f t="shared" si="61"/>
        <v>0</v>
      </c>
      <c r="K482">
        <f t="shared" si="62"/>
        <v>0</v>
      </c>
      <c r="L482">
        <v>1.4010707195900851</v>
      </c>
      <c r="M482">
        <f t="shared" si="63"/>
        <v>1.9629991612926789</v>
      </c>
    </row>
    <row r="483" spans="1:13" x14ac:dyDescent="0.2">
      <c r="A483" s="1">
        <v>6.1795586392683788E-2</v>
      </c>
      <c r="B483">
        <f t="shared" si="56"/>
        <v>3.8186944976156458E-3</v>
      </c>
      <c r="C483">
        <v>12</v>
      </c>
      <c r="D483">
        <f t="shared" si="57"/>
        <v>144</v>
      </c>
      <c r="E483">
        <v>13</v>
      </c>
      <c r="F483">
        <f t="shared" si="58"/>
        <v>169</v>
      </c>
      <c r="G483">
        <v>0</v>
      </c>
      <c r="H483">
        <f t="shared" si="59"/>
        <v>0</v>
      </c>
      <c r="I483">
        <f t="shared" si="60"/>
        <v>156</v>
      </c>
      <c r="J483">
        <f t="shared" si="61"/>
        <v>0</v>
      </c>
      <c r="K483">
        <f t="shared" si="62"/>
        <v>0</v>
      </c>
      <c r="L483">
        <v>1.4422818103835904</v>
      </c>
      <c r="M483">
        <f t="shared" si="63"/>
        <v>2.0801768205633668</v>
      </c>
    </row>
    <row r="484" spans="1:13" x14ac:dyDescent="0.2">
      <c r="A484" s="1">
        <v>-1.3754603688403533E-2</v>
      </c>
      <c r="B484">
        <f t="shared" si="56"/>
        <v>1.8918912262504408E-4</v>
      </c>
      <c r="C484">
        <v>9</v>
      </c>
      <c r="D484">
        <f t="shared" si="57"/>
        <v>81</v>
      </c>
      <c r="E484">
        <v>14</v>
      </c>
      <c r="F484">
        <f t="shared" si="58"/>
        <v>196</v>
      </c>
      <c r="G484">
        <v>7</v>
      </c>
      <c r="H484">
        <f t="shared" si="59"/>
        <v>49</v>
      </c>
      <c r="I484">
        <f t="shared" si="60"/>
        <v>126</v>
      </c>
      <c r="J484">
        <f t="shared" si="61"/>
        <v>441</v>
      </c>
      <c r="K484">
        <f t="shared" si="62"/>
        <v>686</v>
      </c>
      <c r="L484">
        <v>1.3247864803077474</v>
      </c>
      <c r="M484">
        <f t="shared" si="63"/>
        <v>1.7550592184061895</v>
      </c>
    </row>
    <row r="485" spans="1:13" x14ac:dyDescent="0.2">
      <c r="A485" s="1">
        <v>0.36671783910071554</v>
      </c>
      <c r="B485">
        <f t="shared" si="56"/>
        <v>0.13448197351469829</v>
      </c>
      <c r="C485">
        <v>10</v>
      </c>
      <c r="D485">
        <f t="shared" si="57"/>
        <v>100</v>
      </c>
      <c r="E485">
        <v>14</v>
      </c>
      <c r="F485">
        <f t="shared" si="58"/>
        <v>196</v>
      </c>
      <c r="G485">
        <v>11</v>
      </c>
      <c r="H485">
        <f t="shared" si="59"/>
        <v>121</v>
      </c>
      <c r="I485">
        <f t="shared" si="60"/>
        <v>140</v>
      </c>
      <c r="J485">
        <f t="shared" si="61"/>
        <v>1210</v>
      </c>
      <c r="K485">
        <f t="shared" si="62"/>
        <v>1694</v>
      </c>
      <c r="L485">
        <v>1.5050843378008758</v>
      </c>
      <c r="M485">
        <f t="shared" si="63"/>
        <v>2.2652788638935006</v>
      </c>
    </row>
    <row r="486" spans="1:13" x14ac:dyDescent="0.2">
      <c r="A486" s="1">
        <v>-0.50678712699765471</v>
      </c>
      <c r="B486">
        <f t="shared" si="56"/>
        <v>0.25683319209053701</v>
      </c>
      <c r="C486">
        <v>12</v>
      </c>
      <c r="D486">
        <f t="shared" si="57"/>
        <v>144</v>
      </c>
      <c r="E486">
        <v>39</v>
      </c>
      <c r="F486">
        <f t="shared" si="58"/>
        <v>1521</v>
      </c>
      <c r="G486">
        <v>1</v>
      </c>
      <c r="H486">
        <f t="shared" si="59"/>
        <v>1</v>
      </c>
      <c r="I486">
        <f t="shared" si="60"/>
        <v>468</v>
      </c>
      <c r="J486">
        <f t="shared" si="61"/>
        <v>12</v>
      </c>
      <c r="K486">
        <f t="shared" si="62"/>
        <v>39</v>
      </c>
      <c r="L486">
        <v>1.571497863990083</v>
      </c>
      <c r="M486">
        <f t="shared" si="63"/>
        <v>2.4696055365253931</v>
      </c>
    </row>
    <row r="487" spans="1:13" x14ac:dyDescent="0.2">
      <c r="A487" s="1">
        <v>0.20421825248880032</v>
      </c>
      <c r="B487">
        <f t="shared" si="56"/>
        <v>4.1705094649579402E-2</v>
      </c>
      <c r="C487">
        <v>11</v>
      </c>
      <c r="D487">
        <f t="shared" si="57"/>
        <v>121</v>
      </c>
      <c r="E487">
        <v>11</v>
      </c>
      <c r="F487">
        <f t="shared" si="58"/>
        <v>121</v>
      </c>
      <c r="G487">
        <v>8</v>
      </c>
      <c r="H487">
        <f t="shared" si="59"/>
        <v>64</v>
      </c>
      <c r="I487">
        <f t="shared" si="60"/>
        <v>121</v>
      </c>
      <c r="J487">
        <f t="shared" si="61"/>
        <v>704</v>
      </c>
      <c r="K487">
        <f t="shared" si="62"/>
        <v>704</v>
      </c>
      <c r="L487">
        <v>1.5185483452523032</v>
      </c>
      <c r="M487">
        <f t="shared" si="63"/>
        <v>2.3059890768685083</v>
      </c>
    </row>
    <row r="488" spans="1:13" x14ac:dyDescent="0.2">
      <c r="A488" s="1">
        <v>-0.40018256445349898</v>
      </c>
      <c r="B488">
        <f t="shared" si="56"/>
        <v>0.16014608489257887</v>
      </c>
      <c r="C488">
        <v>8</v>
      </c>
      <c r="D488">
        <f t="shared" si="57"/>
        <v>64</v>
      </c>
      <c r="E488">
        <v>28</v>
      </c>
      <c r="F488">
        <f t="shared" si="58"/>
        <v>784</v>
      </c>
      <c r="G488">
        <v>3</v>
      </c>
      <c r="H488">
        <f t="shared" si="59"/>
        <v>9</v>
      </c>
      <c r="I488">
        <f t="shared" si="60"/>
        <v>224</v>
      </c>
      <c r="J488">
        <f t="shared" si="61"/>
        <v>72</v>
      </c>
      <c r="K488">
        <f t="shared" si="62"/>
        <v>252</v>
      </c>
      <c r="L488">
        <v>1.2021841499255264</v>
      </c>
      <c r="M488">
        <f t="shared" si="63"/>
        <v>1.4452467303321603</v>
      </c>
    </row>
    <row r="489" spans="1:13" x14ac:dyDescent="0.2">
      <c r="A489" s="1">
        <v>0.69872448057144365</v>
      </c>
      <c r="B489">
        <f t="shared" si="56"/>
        <v>0.48821589974983376</v>
      </c>
      <c r="C489">
        <v>6</v>
      </c>
      <c r="D489">
        <f t="shared" si="57"/>
        <v>36</v>
      </c>
      <c r="E489">
        <v>18</v>
      </c>
      <c r="F489">
        <f t="shared" si="58"/>
        <v>324</v>
      </c>
      <c r="G489">
        <v>0</v>
      </c>
      <c r="H489">
        <f t="shared" si="59"/>
        <v>0</v>
      </c>
      <c r="I489">
        <f t="shared" si="60"/>
        <v>108</v>
      </c>
      <c r="J489">
        <f t="shared" si="61"/>
        <v>0</v>
      </c>
      <c r="K489">
        <f t="shared" si="62"/>
        <v>0</v>
      </c>
      <c r="L489">
        <v>0.91071343186265663</v>
      </c>
      <c r="M489">
        <f t="shared" si="63"/>
        <v>0.82939895497505767</v>
      </c>
    </row>
    <row r="490" spans="1:13" x14ac:dyDescent="0.2">
      <c r="A490" s="1">
        <v>0.29417902498539994</v>
      </c>
      <c r="B490">
        <f t="shared" si="56"/>
        <v>8.6541298741360559E-2</v>
      </c>
      <c r="C490">
        <v>16</v>
      </c>
      <c r="D490">
        <f t="shared" si="57"/>
        <v>256</v>
      </c>
      <c r="E490">
        <v>6</v>
      </c>
      <c r="F490">
        <f t="shared" si="58"/>
        <v>36</v>
      </c>
      <c r="G490">
        <v>2</v>
      </c>
      <c r="H490">
        <f t="shared" si="59"/>
        <v>4</v>
      </c>
      <c r="I490">
        <f t="shared" si="60"/>
        <v>96</v>
      </c>
      <c r="J490">
        <f t="shared" si="61"/>
        <v>64</v>
      </c>
      <c r="K490">
        <f t="shared" si="62"/>
        <v>24</v>
      </c>
      <c r="L490">
        <v>1.8256844311933513</v>
      </c>
      <c r="M490">
        <f t="shared" si="63"/>
        <v>3.3331236423017909</v>
      </c>
    </row>
    <row r="491" spans="1:13" x14ac:dyDescent="0.2">
      <c r="A491" s="1">
        <v>-0.45321270896609778</v>
      </c>
      <c r="B491">
        <f t="shared" si="56"/>
        <v>0.20540175956838885</v>
      </c>
      <c r="C491">
        <v>12</v>
      </c>
      <c r="D491">
        <f t="shared" si="57"/>
        <v>144</v>
      </c>
      <c r="E491">
        <v>26</v>
      </c>
      <c r="F491">
        <f t="shared" si="58"/>
        <v>676</v>
      </c>
      <c r="G491">
        <v>1</v>
      </c>
      <c r="H491">
        <f t="shared" si="59"/>
        <v>1</v>
      </c>
      <c r="I491">
        <f t="shared" si="60"/>
        <v>312</v>
      </c>
      <c r="J491">
        <f t="shared" si="61"/>
        <v>12</v>
      </c>
      <c r="K491">
        <f t="shared" si="62"/>
        <v>26</v>
      </c>
      <c r="L491">
        <v>1.517923445958526</v>
      </c>
      <c r="M491">
        <f t="shared" si="63"/>
        <v>2.3040915877906061</v>
      </c>
    </row>
    <row r="492" spans="1:13" x14ac:dyDescent="0.2">
      <c r="A492" s="1">
        <v>0.2249274754696442</v>
      </c>
      <c r="B492">
        <f t="shared" si="56"/>
        <v>5.059236922114739E-2</v>
      </c>
      <c r="C492">
        <v>12</v>
      </c>
      <c r="D492">
        <f t="shared" si="57"/>
        <v>144</v>
      </c>
      <c r="E492">
        <v>21</v>
      </c>
      <c r="F492">
        <f t="shared" si="58"/>
        <v>441</v>
      </c>
      <c r="G492">
        <v>6</v>
      </c>
      <c r="H492">
        <f t="shared" si="59"/>
        <v>36</v>
      </c>
      <c r="I492">
        <f t="shared" si="60"/>
        <v>252</v>
      </c>
      <c r="J492">
        <f t="shared" si="61"/>
        <v>432</v>
      </c>
      <c r="K492">
        <f t="shared" si="62"/>
        <v>756</v>
      </c>
      <c r="L492">
        <v>1.607653988278666</v>
      </c>
      <c r="M492">
        <f t="shared" si="63"/>
        <v>2.5845513460283014</v>
      </c>
    </row>
    <row r="493" spans="1:13" x14ac:dyDescent="0.2">
      <c r="A493" s="1">
        <v>-0.42594825245230727</v>
      </c>
      <c r="B493">
        <f t="shared" si="56"/>
        <v>0.18143191376717449</v>
      </c>
      <c r="C493">
        <v>16</v>
      </c>
      <c r="D493">
        <f t="shared" si="57"/>
        <v>256</v>
      </c>
      <c r="E493">
        <v>34</v>
      </c>
      <c r="F493">
        <f t="shared" si="58"/>
        <v>1156</v>
      </c>
      <c r="G493">
        <v>2</v>
      </c>
      <c r="H493">
        <f t="shared" si="59"/>
        <v>4</v>
      </c>
      <c r="I493">
        <f t="shared" si="60"/>
        <v>544</v>
      </c>
      <c r="J493">
        <f t="shared" si="61"/>
        <v>64</v>
      </c>
      <c r="K493">
        <f t="shared" si="62"/>
        <v>136</v>
      </c>
      <c r="L493">
        <v>1.9410754854151664</v>
      </c>
      <c r="M493">
        <f t="shared" si="63"/>
        <v>3.7677740400797237</v>
      </c>
    </row>
    <row r="494" spans="1:13" x14ac:dyDescent="0.2">
      <c r="A494" s="1">
        <v>-0.31505725939169738</v>
      </c>
      <c r="B494">
        <f t="shared" si="56"/>
        <v>9.9261076695407277E-2</v>
      </c>
      <c r="C494">
        <v>12</v>
      </c>
      <c r="D494">
        <f t="shared" si="57"/>
        <v>144</v>
      </c>
      <c r="E494">
        <v>17</v>
      </c>
      <c r="F494">
        <f t="shared" si="58"/>
        <v>289</v>
      </c>
      <c r="G494">
        <v>2</v>
      </c>
      <c r="H494">
        <f t="shared" si="59"/>
        <v>4</v>
      </c>
      <c r="I494">
        <f t="shared" si="60"/>
        <v>204</v>
      </c>
      <c r="J494">
        <f t="shared" si="61"/>
        <v>48</v>
      </c>
      <c r="K494">
        <f t="shared" si="62"/>
        <v>68</v>
      </c>
      <c r="L494">
        <v>1.5029006817877497</v>
      </c>
      <c r="M494">
        <f t="shared" si="63"/>
        <v>2.2587104593180829</v>
      </c>
    </row>
    <row r="495" spans="1:13" x14ac:dyDescent="0.2">
      <c r="A495" s="1">
        <v>-0.37998251293640173</v>
      </c>
      <c r="B495">
        <f t="shared" si="56"/>
        <v>0.14438671013746271</v>
      </c>
      <c r="C495">
        <v>10</v>
      </c>
      <c r="D495">
        <f t="shared" si="57"/>
        <v>100</v>
      </c>
      <c r="E495">
        <v>2</v>
      </c>
      <c r="F495">
        <f t="shared" si="58"/>
        <v>4</v>
      </c>
      <c r="G495">
        <v>0</v>
      </c>
      <c r="H495">
        <f t="shared" si="59"/>
        <v>0</v>
      </c>
      <c r="I495">
        <f t="shared" si="60"/>
        <v>20</v>
      </c>
      <c r="J495">
        <f t="shared" si="61"/>
        <v>0</v>
      </c>
      <c r="K495">
        <f t="shared" si="62"/>
        <v>0</v>
      </c>
      <c r="L495">
        <v>1.2128916358715056</v>
      </c>
      <c r="M495">
        <f t="shared" si="63"/>
        <v>1.471106120367057</v>
      </c>
    </row>
    <row r="496" spans="1:13" x14ac:dyDescent="0.2">
      <c r="A496" s="1">
        <v>-0.30741945659596581</v>
      </c>
      <c r="B496">
        <f t="shared" si="56"/>
        <v>9.4506722293758907E-2</v>
      </c>
      <c r="C496">
        <v>13</v>
      </c>
      <c r="D496">
        <f t="shared" si="57"/>
        <v>169</v>
      </c>
      <c r="E496">
        <v>5</v>
      </c>
      <c r="F496">
        <f t="shared" si="58"/>
        <v>25</v>
      </c>
      <c r="G496">
        <v>0</v>
      </c>
      <c r="H496">
        <f t="shared" si="59"/>
        <v>0</v>
      </c>
      <c r="I496">
        <f t="shared" si="60"/>
        <v>65</v>
      </c>
      <c r="J496">
        <f t="shared" si="61"/>
        <v>0</v>
      </c>
      <c r="K496">
        <f t="shared" si="62"/>
        <v>0</v>
      </c>
      <c r="L496">
        <v>1.5013419250684004</v>
      </c>
      <c r="M496">
        <f t="shared" si="63"/>
        <v>2.2540275759680903</v>
      </c>
    </row>
    <row r="497" spans="1:13" x14ac:dyDescent="0.2">
      <c r="A497" s="1">
        <v>-0.33745503591345649</v>
      </c>
      <c r="B497">
        <f t="shared" si="56"/>
        <v>0.11387590126335222</v>
      </c>
      <c r="C497">
        <v>13</v>
      </c>
      <c r="D497">
        <f t="shared" si="57"/>
        <v>169</v>
      </c>
      <c r="E497">
        <v>1</v>
      </c>
      <c r="F497">
        <f t="shared" si="58"/>
        <v>1</v>
      </c>
      <c r="G497">
        <v>0</v>
      </c>
      <c r="H497">
        <f t="shared" si="59"/>
        <v>0</v>
      </c>
      <c r="I497">
        <f t="shared" si="60"/>
        <v>13</v>
      </c>
      <c r="J497">
        <f t="shared" si="61"/>
        <v>0</v>
      </c>
      <c r="K497">
        <f t="shared" si="62"/>
        <v>0</v>
      </c>
      <c r="L497">
        <v>1.4848574887509982</v>
      </c>
      <c r="M497">
        <f t="shared" si="63"/>
        <v>2.2048017618999207</v>
      </c>
    </row>
    <row r="498" spans="1:13" x14ac:dyDescent="0.2">
      <c r="A498" s="1">
        <v>0.12610238784161609</v>
      </c>
      <c r="B498">
        <f t="shared" si="56"/>
        <v>1.5901812219357367E-2</v>
      </c>
      <c r="C498">
        <v>14</v>
      </c>
      <c r="D498">
        <f t="shared" si="57"/>
        <v>196</v>
      </c>
      <c r="E498">
        <v>40</v>
      </c>
      <c r="F498">
        <f t="shared" si="58"/>
        <v>1600</v>
      </c>
      <c r="G498">
        <v>30</v>
      </c>
      <c r="H498">
        <f t="shared" si="59"/>
        <v>900</v>
      </c>
      <c r="I498">
        <f t="shared" si="60"/>
        <v>560</v>
      </c>
      <c r="J498">
        <f t="shared" si="61"/>
        <v>12600</v>
      </c>
      <c r="K498">
        <f t="shared" si="62"/>
        <v>36000</v>
      </c>
      <c r="L498">
        <v>2.3996262564666395</v>
      </c>
      <c r="M498">
        <f t="shared" si="63"/>
        <v>5.7582061707240983</v>
      </c>
    </row>
    <row r="499" spans="1:13" x14ac:dyDescent="0.2">
      <c r="A499" s="1">
        <v>-0.74196144946046627</v>
      </c>
      <c r="B499">
        <f t="shared" si="56"/>
        <v>0.55050679248547607</v>
      </c>
      <c r="C499">
        <v>16</v>
      </c>
      <c r="D499">
        <f t="shared" si="57"/>
        <v>256</v>
      </c>
      <c r="E499">
        <v>39</v>
      </c>
      <c r="F499">
        <f t="shared" si="58"/>
        <v>1521</v>
      </c>
      <c r="G499">
        <v>21</v>
      </c>
      <c r="H499">
        <f t="shared" si="59"/>
        <v>441</v>
      </c>
      <c r="I499">
        <f t="shared" si="60"/>
        <v>624</v>
      </c>
      <c r="J499">
        <f t="shared" si="61"/>
        <v>7056</v>
      </c>
      <c r="K499">
        <f t="shared" si="62"/>
        <v>17199</v>
      </c>
      <c r="L499">
        <v>2.3809581641361111</v>
      </c>
      <c r="M499">
        <f t="shared" si="63"/>
        <v>5.6689617793664002</v>
      </c>
    </row>
    <row r="500" spans="1:13" x14ac:dyDescent="0.2">
      <c r="A500" s="1">
        <v>-8.9804739783471588E-2</v>
      </c>
      <c r="B500">
        <f t="shared" si="56"/>
        <v>8.0648912875770449E-3</v>
      </c>
      <c r="C500">
        <v>10</v>
      </c>
      <c r="D500">
        <f t="shared" si="57"/>
        <v>100</v>
      </c>
      <c r="E500">
        <v>1</v>
      </c>
      <c r="F500">
        <f t="shared" si="58"/>
        <v>1</v>
      </c>
      <c r="G500">
        <v>1</v>
      </c>
      <c r="H500">
        <f t="shared" si="59"/>
        <v>1</v>
      </c>
      <c r="I500">
        <f t="shared" si="60"/>
        <v>10</v>
      </c>
      <c r="J500">
        <f t="shared" si="61"/>
        <v>10</v>
      </c>
      <c r="K500">
        <f t="shared" si="62"/>
        <v>1</v>
      </c>
      <c r="L500">
        <v>1.2308377443355334</v>
      </c>
      <c r="M500">
        <f t="shared" si="63"/>
        <v>1.5149615528809839</v>
      </c>
    </row>
    <row r="501" spans="1:13" x14ac:dyDescent="0.2">
      <c r="A501" s="1">
        <v>0.42426246168674964</v>
      </c>
      <c r="B501">
        <f t="shared" si="56"/>
        <v>0.17999863639650071</v>
      </c>
      <c r="C501">
        <v>12</v>
      </c>
      <c r="D501">
        <f t="shared" si="57"/>
        <v>144</v>
      </c>
      <c r="E501">
        <v>14</v>
      </c>
      <c r="F501">
        <f t="shared" si="58"/>
        <v>196</v>
      </c>
      <c r="G501">
        <v>5</v>
      </c>
      <c r="H501">
        <f t="shared" si="59"/>
        <v>25</v>
      </c>
      <c r="I501">
        <f t="shared" si="60"/>
        <v>168</v>
      </c>
      <c r="J501">
        <f t="shared" si="61"/>
        <v>300</v>
      </c>
      <c r="K501">
        <f t="shared" si="62"/>
        <v>350</v>
      </c>
      <c r="L501">
        <v>1.5567390071798337</v>
      </c>
      <c r="M501">
        <f t="shared" si="63"/>
        <v>2.4234363364752545</v>
      </c>
    </row>
    <row r="502" spans="1:13" x14ac:dyDescent="0.2">
      <c r="A502" s="1">
        <v>-0.37637330860506335</v>
      </c>
      <c r="B502">
        <f t="shared" si="56"/>
        <v>0.14165686743032224</v>
      </c>
      <c r="C502">
        <v>12</v>
      </c>
      <c r="D502">
        <f t="shared" si="57"/>
        <v>144</v>
      </c>
      <c r="E502">
        <v>2</v>
      </c>
      <c r="F502">
        <f t="shared" si="58"/>
        <v>4</v>
      </c>
      <c r="G502">
        <v>2</v>
      </c>
      <c r="H502">
        <f t="shared" si="59"/>
        <v>4</v>
      </c>
      <c r="I502">
        <f t="shared" si="60"/>
        <v>24</v>
      </c>
      <c r="J502">
        <f t="shared" si="61"/>
        <v>48</v>
      </c>
      <c r="K502">
        <f t="shared" si="62"/>
        <v>8</v>
      </c>
      <c r="L502">
        <v>1.4410840455974916</v>
      </c>
      <c r="M502">
        <f t="shared" si="63"/>
        <v>2.0767232264756332</v>
      </c>
    </row>
    <row r="503" spans="1:13" x14ac:dyDescent="0.2">
      <c r="A503" s="1">
        <v>-0.76737205279907594</v>
      </c>
      <c r="B503">
        <f t="shared" si="56"/>
        <v>0.58885986741706775</v>
      </c>
      <c r="C503">
        <v>11</v>
      </c>
      <c r="D503">
        <f t="shared" si="57"/>
        <v>121</v>
      </c>
      <c r="E503">
        <v>2</v>
      </c>
      <c r="F503">
        <f t="shared" si="58"/>
        <v>4</v>
      </c>
      <c r="G503">
        <v>1</v>
      </c>
      <c r="H503">
        <f t="shared" si="59"/>
        <v>1</v>
      </c>
      <c r="I503">
        <f t="shared" si="60"/>
        <v>22</v>
      </c>
      <c r="J503">
        <f t="shared" si="61"/>
        <v>11</v>
      </c>
      <c r="K503">
        <f t="shared" si="62"/>
        <v>2</v>
      </c>
      <c r="L503">
        <v>1.3269878407344986</v>
      </c>
      <c r="M503">
        <f t="shared" si="63"/>
        <v>1.7608967294572071</v>
      </c>
    </row>
    <row r="504" spans="1:13" x14ac:dyDescent="0.2">
      <c r="A504" s="1">
        <v>0.60381037627495759</v>
      </c>
      <c r="B504">
        <f t="shared" si="56"/>
        <v>0.36458697049730587</v>
      </c>
      <c r="C504">
        <v>0</v>
      </c>
      <c r="D504">
        <f t="shared" si="57"/>
        <v>0</v>
      </c>
      <c r="E504">
        <v>42</v>
      </c>
      <c r="F504">
        <f t="shared" si="58"/>
        <v>1764</v>
      </c>
      <c r="G504">
        <v>0</v>
      </c>
      <c r="H504">
        <f t="shared" si="59"/>
        <v>0</v>
      </c>
      <c r="I504">
        <f t="shared" si="60"/>
        <v>0</v>
      </c>
      <c r="J504">
        <f t="shared" si="61"/>
        <v>0</v>
      </c>
      <c r="K504">
        <f t="shared" si="62"/>
        <v>0</v>
      </c>
      <c r="L504">
        <v>0.45744612584938316</v>
      </c>
      <c r="M504">
        <f t="shared" si="63"/>
        <v>0.2092569580546097</v>
      </c>
    </row>
    <row r="505" spans="1:13" x14ac:dyDescent="0.2">
      <c r="A505" s="1">
        <v>0.1800885471797774</v>
      </c>
      <c r="B505">
        <f t="shared" si="56"/>
        <v>3.2431884825322908E-2</v>
      </c>
      <c r="C505">
        <v>5</v>
      </c>
      <c r="D505">
        <f t="shared" si="57"/>
        <v>25</v>
      </c>
      <c r="E505">
        <v>34</v>
      </c>
      <c r="F505">
        <f t="shared" si="58"/>
        <v>1156</v>
      </c>
      <c r="G505">
        <v>0</v>
      </c>
      <c r="H505">
        <f t="shared" si="59"/>
        <v>0</v>
      </c>
      <c r="I505">
        <f t="shared" si="60"/>
        <v>170</v>
      </c>
      <c r="J505">
        <f t="shared" si="61"/>
        <v>0</v>
      </c>
      <c r="K505">
        <f t="shared" si="62"/>
        <v>0</v>
      </c>
      <c r="L505">
        <v>0.88462218981265084</v>
      </c>
      <c r="M505">
        <f t="shared" si="63"/>
        <v>0.78255641870892967</v>
      </c>
    </row>
    <row r="506" spans="1:13" x14ac:dyDescent="0.2">
      <c r="A506" s="1">
        <v>1.0098933667406103</v>
      </c>
      <c r="B506">
        <f t="shared" si="56"/>
        <v>1.0198846121866847</v>
      </c>
      <c r="C506">
        <v>16</v>
      </c>
      <c r="D506">
        <f t="shared" si="57"/>
        <v>256</v>
      </c>
      <c r="E506">
        <v>10</v>
      </c>
      <c r="F506">
        <f t="shared" si="58"/>
        <v>100</v>
      </c>
      <c r="G506">
        <v>3</v>
      </c>
      <c r="H506">
        <f t="shared" si="59"/>
        <v>9</v>
      </c>
      <c r="I506">
        <f t="shared" si="60"/>
        <v>160</v>
      </c>
      <c r="J506">
        <f t="shared" si="61"/>
        <v>144</v>
      </c>
      <c r="K506">
        <f t="shared" si="62"/>
        <v>90</v>
      </c>
      <c r="L506">
        <v>1.8642360850541322</v>
      </c>
      <c r="M506">
        <f t="shared" si="63"/>
        <v>3.4753761808179577</v>
      </c>
    </row>
    <row r="507" spans="1:13" x14ac:dyDescent="0.2">
      <c r="A507" s="1">
        <v>-6.9279668297186348E-3</v>
      </c>
      <c r="B507">
        <f t="shared" si="56"/>
        <v>4.7996724393681669E-5</v>
      </c>
      <c r="C507">
        <v>16</v>
      </c>
      <c r="D507">
        <f t="shared" si="57"/>
        <v>256</v>
      </c>
      <c r="E507">
        <v>4</v>
      </c>
      <c r="F507">
        <f t="shared" si="58"/>
        <v>16</v>
      </c>
      <c r="G507">
        <v>3</v>
      </c>
      <c r="H507">
        <f t="shared" si="59"/>
        <v>9</v>
      </c>
      <c r="I507">
        <f t="shared" si="60"/>
        <v>64</v>
      </c>
      <c r="J507">
        <f t="shared" si="61"/>
        <v>144</v>
      </c>
      <c r="K507">
        <f t="shared" si="62"/>
        <v>36</v>
      </c>
      <c r="L507">
        <v>1.8395094305780288</v>
      </c>
      <c r="M507">
        <f t="shared" si="63"/>
        <v>3.3837949451855041</v>
      </c>
    </row>
    <row r="508" spans="1:13" x14ac:dyDescent="0.2">
      <c r="A508" s="1">
        <v>-0.17359342168315595</v>
      </c>
      <c r="B508">
        <f t="shared" si="56"/>
        <v>3.0134676051665997E-2</v>
      </c>
      <c r="C508">
        <v>9</v>
      </c>
      <c r="D508">
        <f t="shared" si="57"/>
        <v>81</v>
      </c>
      <c r="E508">
        <v>4</v>
      </c>
      <c r="F508">
        <f t="shared" si="58"/>
        <v>16</v>
      </c>
      <c r="G508">
        <v>0</v>
      </c>
      <c r="H508">
        <f t="shared" si="59"/>
        <v>0</v>
      </c>
      <c r="I508">
        <f t="shared" si="60"/>
        <v>36</v>
      </c>
      <c r="J508">
        <f t="shared" si="61"/>
        <v>0</v>
      </c>
      <c r="K508">
        <f t="shared" si="62"/>
        <v>0</v>
      </c>
      <c r="L508">
        <v>1.1291048667105923</v>
      </c>
      <c r="M508">
        <f t="shared" si="63"/>
        <v>1.2748778000295444</v>
      </c>
    </row>
    <row r="509" spans="1:13" x14ac:dyDescent="0.2">
      <c r="A509" s="1">
        <v>7.4065506590397456E-2</v>
      </c>
      <c r="B509">
        <f t="shared" si="56"/>
        <v>5.4856992664922086E-3</v>
      </c>
      <c r="C509">
        <v>15</v>
      </c>
      <c r="D509">
        <f t="shared" si="57"/>
        <v>225</v>
      </c>
      <c r="E509">
        <v>21</v>
      </c>
      <c r="F509">
        <f t="shared" si="58"/>
        <v>441</v>
      </c>
      <c r="G509">
        <v>3</v>
      </c>
      <c r="H509">
        <f t="shared" si="59"/>
        <v>9</v>
      </c>
      <c r="I509">
        <f t="shared" si="60"/>
        <v>315</v>
      </c>
      <c r="J509">
        <f t="shared" si="61"/>
        <v>135</v>
      </c>
      <c r="K509">
        <f t="shared" si="62"/>
        <v>189</v>
      </c>
      <c r="L509">
        <v>1.8175392976073736</v>
      </c>
      <c r="M509">
        <f t="shared" si="63"/>
        <v>3.3034490983471052</v>
      </c>
    </row>
    <row r="510" spans="1:13" x14ac:dyDescent="0.2">
      <c r="A510" s="1">
        <v>-0.32990045794666778</v>
      </c>
      <c r="B510">
        <f t="shared" si="56"/>
        <v>0.10883431215342111</v>
      </c>
      <c r="C510">
        <v>12</v>
      </c>
      <c r="D510">
        <f t="shared" si="57"/>
        <v>144</v>
      </c>
      <c r="E510">
        <v>31</v>
      </c>
      <c r="F510">
        <f t="shared" si="58"/>
        <v>961</v>
      </c>
      <c r="G510">
        <v>3</v>
      </c>
      <c r="H510">
        <f t="shared" si="59"/>
        <v>9</v>
      </c>
      <c r="I510">
        <f t="shared" si="60"/>
        <v>372</v>
      </c>
      <c r="J510">
        <f t="shared" si="61"/>
        <v>108</v>
      </c>
      <c r="K510">
        <f t="shared" si="62"/>
        <v>279</v>
      </c>
      <c r="L510">
        <v>1.5826634264420358</v>
      </c>
      <c r="M510">
        <f t="shared" si="63"/>
        <v>2.5048235213972454</v>
      </c>
    </row>
    <row r="511" spans="1:13" x14ac:dyDescent="0.2">
      <c r="A511" s="1">
        <v>9.1731557355247739E-2</v>
      </c>
      <c r="B511">
        <f t="shared" si="56"/>
        <v>8.4146786148191054E-3</v>
      </c>
      <c r="C511">
        <v>12</v>
      </c>
      <c r="D511">
        <f t="shared" si="57"/>
        <v>144</v>
      </c>
      <c r="E511">
        <v>20</v>
      </c>
      <c r="F511">
        <f t="shared" si="58"/>
        <v>400</v>
      </c>
      <c r="G511">
        <v>14</v>
      </c>
      <c r="H511">
        <f t="shared" si="59"/>
        <v>196</v>
      </c>
      <c r="I511">
        <f t="shared" si="60"/>
        <v>240</v>
      </c>
      <c r="J511">
        <f t="shared" si="61"/>
        <v>2352</v>
      </c>
      <c r="K511">
        <f t="shared" si="62"/>
        <v>3920</v>
      </c>
      <c r="L511">
        <v>1.7800706195463436</v>
      </c>
      <c r="M511">
        <f t="shared" si="63"/>
        <v>3.1686514105721035</v>
      </c>
    </row>
    <row r="512" spans="1:13" x14ac:dyDescent="0.2">
      <c r="A512" s="1">
        <v>-0.4605222480839215</v>
      </c>
      <c r="B512">
        <f t="shared" si="56"/>
        <v>0.21208074098026894</v>
      </c>
      <c r="C512">
        <v>12</v>
      </c>
      <c r="D512">
        <f t="shared" si="57"/>
        <v>144</v>
      </c>
      <c r="E512">
        <v>36</v>
      </c>
      <c r="F512">
        <f t="shared" si="58"/>
        <v>1296</v>
      </c>
      <c r="G512">
        <v>1</v>
      </c>
      <c r="H512">
        <f t="shared" si="59"/>
        <v>1</v>
      </c>
      <c r="I512">
        <f t="shared" si="60"/>
        <v>432</v>
      </c>
      <c r="J512">
        <f t="shared" si="61"/>
        <v>12</v>
      </c>
      <c r="K512">
        <f t="shared" si="62"/>
        <v>36</v>
      </c>
      <c r="L512">
        <v>1.5591345367520313</v>
      </c>
      <c r="M512">
        <f t="shared" si="63"/>
        <v>2.4309005036929712</v>
      </c>
    </row>
    <row r="513" spans="1:13" x14ac:dyDescent="0.2">
      <c r="A513" s="1">
        <v>-3.2535418838746777E-2</v>
      </c>
      <c r="B513">
        <f t="shared" si="56"/>
        <v>1.0585534790126788E-3</v>
      </c>
      <c r="C513">
        <v>13</v>
      </c>
      <c r="D513">
        <f t="shared" si="57"/>
        <v>169</v>
      </c>
      <c r="E513">
        <v>7</v>
      </c>
      <c r="F513">
        <f t="shared" si="58"/>
        <v>49</v>
      </c>
      <c r="G513">
        <v>0</v>
      </c>
      <c r="H513">
        <f t="shared" si="59"/>
        <v>0</v>
      </c>
      <c r="I513">
        <f t="shared" si="60"/>
        <v>91</v>
      </c>
      <c r="J513">
        <f t="shared" si="61"/>
        <v>0</v>
      </c>
      <c r="K513">
        <f t="shared" si="62"/>
        <v>0</v>
      </c>
      <c r="L513">
        <v>1.5095841432271015</v>
      </c>
      <c r="M513">
        <f t="shared" si="63"/>
        <v>2.2788442854827022</v>
      </c>
    </row>
    <row r="514" spans="1:13" x14ac:dyDescent="0.2">
      <c r="A514" s="1">
        <v>0.85206106445175434</v>
      </c>
      <c r="B514">
        <f t="shared" si="56"/>
        <v>0.72600805755465669</v>
      </c>
      <c r="C514">
        <v>12</v>
      </c>
      <c r="D514">
        <f t="shared" si="57"/>
        <v>144</v>
      </c>
      <c r="E514">
        <v>15</v>
      </c>
      <c r="F514">
        <f t="shared" si="58"/>
        <v>225</v>
      </c>
      <c r="G514">
        <v>0</v>
      </c>
      <c r="H514">
        <f t="shared" si="59"/>
        <v>0</v>
      </c>
      <c r="I514">
        <f t="shared" si="60"/>
        <v>180</v>
      </c>
      <c r="J514">
        <f t="shared" si="61"/>
        <v>0</v>
      </c>
      <c r="K514">
        <f t="shared" si="62"/>
        <v>0</v>
      </c>
      <c r="L514">
        <v>1.4505240285422916</v>
      </c>
      <c r="M514">
        <f t="shared" si="63"/>
        <v>2.1040199573785587</v>
      </c>
    </row>
    <row r="515" spans="1:13" x14ac:dyDescent="0.2">
      <c r="A515" s="1">
        <v>0.19265469560543913</v>
      </c>
      <c r="B515">
        <f t="shared" ref="B515:B527" si="64">A515^2</f>
        <v>3.7115831738824406E-2</v>
      </c>
      <c r="C515">
        <v>7</v>
      </c>
      <c r="D515">
        <f t="shared" ref="D515:D527" si="65">C515^2</f>
        <v>49</v>
      </c>
      <c r="E515">
        <v>25</v>
      </c>
      <c r="F515">
        <f t="shared" ref="F515:F527" si="66">E515^2</f>
        <v>625</v>
      </c>
      <c r="G515">
        <v>17</v>
      </c>
      <c r="H515">
        <f t="shared" ref="H515:H527" si="67">G515^2</f>
        <v>289</v>
      </c>
      <c r="I515">
        <f t="shared" ref="I515:I527" si="68">C515*E515</f>
        <v>175</v>
      </c>
      <c r="J515">
        <f t="shared" ref="J515:J527" si="69">C515*H515</f>
        <v>2023</v>
      </c>
      <c r="K515">
        <f t="shared" ref="K515:K527" si="70">E515*H515</f>
        <v>7225</v>
      </c>
      <c r="L515">
        <v>1.4067328809751598</v>
      </c>
      <c r="M515">
        <f t="shared" ref="M515:M527" si="71">L515^2</f>
        <v>1.9788973984166731</v>
      </c>
    </row>
    <row r="516" spans="1:13" x14ac:dyDescent="0.2">
      <c r="A516" s="1">
        <v>0.3195244848306602</v>
      </c>
      <c r="B516">
        <f t="shared" si="64"/>
        <v>0.10209589640629881</v>
      </c>
      <c r="C516">
        <v>17</v>
      </c>
      <c r="D516">
        <f t="shared" si="65"/>
        <v>289</v>
      </c>
      <c r="E516">
        <v>7</v>
      </c>
      <c r="F516">
        <f t="shared" si="66"/>
        <v>49</v>
      </c>
      <c r="G516">
        <v>0</v>
      </c>
      <c r="H516">
        <f t="shared" si="67"/>
        <v>0</v>
      </c>
      <c r="I516">
        <f t="shared" si="68"/>
        <v>119</v>
      </c>
      <c r="J516">
        <f t="shared" si="69"/>
        <v>0</v>
      </c>
      <c r="K516">
        <f t="shared" si="70"/>
        <v>0</v>
      </c>
      <c r="L516">
        <v>1.8777000925055594</v>
      </c>
      <c r="M516">
        <f t="shared" si="71"/>
        <v>3.5257576373953863</v>
      </c>
    </row>
    <row r="517" spans="1:13" x14ac:dyDescent="0.2">
      <c r="A517" s="1">
        <v>-1.1010918024291769</v>
      </c>
      <c r="B517">
        <f t="shared" si="64"/>
        <v>1.2124031573767335</v>
      </c>
      <c r="C517">
        <v>12</v>
      </c>
      <c r="D517">
        <f t="shared" si="65"/>
        <v>144</v>
      </c>
      <c r="E517">
        <v>17</v>
      </c>
      <c r="F517">
        <f t="shared" si="66"/>
        <v>289</v>
      </c>
      <c r="G517">
        <v>0</v>
      </c>
      <c r="H517">
        <f t="shared" si="67"/>
        <v>0</v>
      </c>
      <c r="I517">
        <f t="shared" si="68"/>
        <v>204</v>
      </c>
      <c r="J517">
        <f t="shared" si="69"/>
        <v>0</v>
      </c>
      <c r="K517">
        <f t="shared" si="70"/>
        <v>0</v>
      </c>
      <c r="L517">
        <v>1.4587662467009928</v>
      </c>
      <c r="M517">
        <f t="shared" si="71"/>
        <v>2.1279989625141016</v>
      </c>
    </row>
    <row r="518" spans="1:13" x14ac:dyDescent="0.2">
      <c r="A518" s="1">
        <v>-0.29820834014798048</v>
      </c>
      <c r="B518">
        <f t="shared" si="64"/>
        <v>8.8928214133813618E-2</v>
      </c>
      <c r="C518">
        <v>12</v>
      </c>
      <c r="D518">
        <f t="shared" si="65"/>
        <v>144</v>
      </c>
      <c r="E518">
        <v>3</v>
      </c>
      <c r="F518">
        <f t="shared" si="66"/>
        <v>9</v>
      </c>
      <c r="G518">
        <v>1</v>
      </c>
      <c r="H518">
        <f t="shared" si="67"/>
        <v>1</v>
      </c>
      <c r="I518">
        <f t="shared" si="68"/>
        <v>36</v>
      </c>
      <c r="J518">
        <f t="shared" si="69"/>
        <v>12</v>
      </c>
      <c r="K518">
        <f t="shared" si="70"/>
        <v>3</v>
      </c>
      <c r="L518">
        <v>1.4231379371334636</v>
      </c>
      <c r="M518">
        <f t="shared" si="71"/>
        <v>2.0253215881084903</v>
      </c>
    </row>
    <row r="519" spans="1:13" x14ac:dyDescent="0.2">
      <c r="A519" s="1">
        <v>0.36827694593862015</v>
      </c>
      <c r="B519">
        <f t="shared" si="64"/>
        <v>0.13562790890987736</v>
      </c>
      <c r="C519">
        <v>14</v>
      </c>
      <c r="D519">
        <f t="shared" si="65"/>
        <v>196</v>
      </c>
      <c r="E519">
        <v>12</v>
      </c>
      <c r="F519">
        <f t="shared" si="66"/>
        <v>144</v>
      </c>
      <c r="G519">
        <v>11</v>
      </c>
      <c r="H519">
        <f t="shared" si="67"/>
        <v>121</v>
      </c>
      <c r="I519">
        <f t="shared" si="68"/>
        <v>168</v>
      </c>
      <c r="J519">
        <f t="shared" si="69"/>
        <v>1694</v>
      </c>
      <c r="K519">
        <f t="shared" si="70"/>
        <v>1452</v>
      </c>
      <c r="L519">
        <v>1.8649580689206324</v>
      </c>
      <c r="M519">
        <f t="shared" si="71"/>
        <v>3.4780685988321745</v>
      </c>
    </row>
    <row r="520" spans="1:13" x14ac:dyDescent="0.2">
      <c r="A520" s="1">
        <v>0.4416795770450288</v>
      </c>
      <c r="B520">
        <f t="shared" si="64"/>
        <v>0.19508084877867554</v>
      </c>
      <c r="C520">
        <v>12</v>
      </c>
      <c r="D520">
        <f t="shared" si="65"/>
        <v>144</v>
      </c>
      <c r="E520">
        <v>18</v>
      </c>
      <c r="F520">
        <f t="shared" si="66"/>
        <v>324</v>
      </c>
      <c r="G520">
        <v>5</v>
      </c>
      <c r="H520">
        <f t="shared" si="67"/>
        <v>25</v>
      </c>
      <c r="I520">
        <f t="shared" si="68"/>
        <v>216</v>
      </c>
      <c r="J520">
        <f t="shared" si="69"/>
        <v>300</v>
      </c>
      <c r="K520">
        <f t="shared" si="70"/>
        <v>450</v>
      </c>
      <c r="L520">
        <v>1.5732234434972359</v>
      </c>
      <c r="M520">
        <f t="shared" si="71"/>
        <v>2.4750320031693005</v>
      </c>
    </row>
    <row r="521" spans="1:13" x14ac:dyDescent="0.2">
      <c r="A521" s="1">
        <v>-0.13835110589795163</v>
      </c>
      <c r="B521">
        <f t="shared" si="64"/>
        <v>1.9141028503186226E-2</v>
      </c>
      <c r="C521">
        <v>13</v>
      </c>
      <c r="D521">
        <f t="shared" si="65"/>
        <v>169</v>
      </c>
      <c r="E521">
        <v>47</v>
      </c>
      <c r="F521">
        <f t="shared" si="66"/>
        <v>2209</v>
      </c>
      <c r="G521">
        <v>1</v>
      </c>
      <c r="H521">
        <f t="shared" si="67"/>
        <v>1</v>
      </c>
      <c r="I521">
        <f t="shared" si="68"/>
        <v>611</v>
      </c>
      <c r="J521">
        <f t="shared" si="69"/>
        <v>13</v>
      </c>
      <c r="K521">
        <f t="shared" si="70"/>
        <v>47</v>
      </c>
      <c r="L521">
        <v>1.6964957239445015</v>
      </c>
      <c r="M521">
        <f t="shared" si="71"/>
        <v>2.8780977413619784</v>
      </c>
    </row>
    <row r="522" spans="1:13" x14ac:dyDescent="0.2">
      <c r="A522" s="1">
        <v>0.33470593464761511</v>
      </c>
      <c r="B522">
        <f t="shared" si="64"/>
        <v>0.1120280626883336</v>
      </c>
      <c r="C522">
        <v>12</v>
      </c>
      <c r="D522">
        <f t="shared" si="65"/>
        <v>144</v>
      </c>
      <c r="E522">
        <v>2</v>
      </c>
      <c r="F522">
        <f t="shared" si="66"/>
        <v>4</v>
      </c>
      <c r="G522">
        <v>0</v>
      </c>
      <c r="H522">
        <f t="shared" si="67"/>
        <v>0</v>
      </c>
      <c r="I522">
        <f t="shared" si="68"/>
        <v>24</v>
      </c>
      <c r="J522">
        <f t="shared" si="69"/>
        <v>0</v>
      </c>
      <c r="K522">
        <f t="shared" si="70"/>
        <v>0</v>
      </c>
      <c r="L522">
        <v>1.3969496105107346</v>
      </c>
      <c r="M522">
        <f t="shared" si="71"/>
        <v>1.9514682143060931</v>
      </c>
    </row>
    <row r="523" spans="1:13" x14ac:dyDescent="0.2">
      <c r="A523" s="1">
        <v>0.84939689727405443</v>
      </c>
      <c r="B523">
        <f t="shared" si="64"/>
        <v>0.72147508909879055</v>
      </c>
      <c r="C523">
        <v>16</v>
      </c>
      <c r="D523">
        <f t="shared" si="65"/>
        <v>256</v>
      </c>
      <c r="E523">
        <v>14</v>
      </c>
      <c r="F523">
        <f t="shared" si="66"/>
        <v>196</v>
      </c>
      <c r="G523">
        <v>2</v>
      </c>
      <c r="H523">
        <f t="shared" si="67"/>
        <v>4</v>
      </c>
      <c r="I523">
        <f t="shared" si="68"/>
        <v>224</v>
      </c>
      <c r="J523">
        <f t="shared" si="69"/>
        <v>64</v>
      </c>
      <c r="K523">
        <f t="shared" si="70"/>
        <v>56</v>
      </c>
      <c r="L523">
        <v>1.8586533038281556</v>
      </c>
      <c r="M523">
        <f t="shared" si="71"/>
        <v>3.4545921038313181</v>
      </c>
    </row>
    <row r="524" spans="1:13" x14ac:dyDescent="0.2">
      <c r="A524" s="1">
        <v>-0.39311180437819426</v>
      </c>
      <c r="B524">
        <f t="shared" si="64"/>
        <v>0.15453689074147967</v>
      </c>
      <c r="C524">
        <v>10</v>
      </c>
      <c r="D524">
        <f t="shared" si="65"/>
        <v>100</v>
      </c>
      <c r="E524">
        <v>2</v>
      </c>
      <c r="F524">
        <f t="shared" si="66"/>
        <v>4</v>
      </c>
      <c r="G524">
        <v>0</v>
      </c>
      <c r="H524">
        <f t="shared" si="67"/>
        <v>0</v>
      </c>
      <c r="I524">
        <f t="shared" si="68"/>
        <v>20</v>
      </c>
      <c r="J524">
        <f t="shared" si="69"/>
        <v>0</v>
      </c>
      <c r="K524">
        <f t="shared" si="70"/>
        <v>0</v>
      </c>
      <c r="L524">
        <v>1.2128916358715056</v>
      </c>
      <c r="M524">
        <f t="shared" si="71"/>
        <v>1.471106120367057</v>
      </c>
    </row>
    <row r="525" spans="1:13" x14ac:dyDescent="0.2">
      <c r="A525" s="1">
        <v>-0.57441961644244111</v>
      </c>
      <c r="B525">
        <f t="shared" si="64"/>
        <v>0.32995789575388118</v>
      </c>
      <c r="C525">
        <v>15</v>
      </c>
      <c r="D525">
        <f t="shared" si="65"/>
        <v>225</v>
      </c>
      <c r="E525">
        <v>13</v>
      </c>
      <c r="F525">
        <f t="shared" si="66"/>
        <v>169</v>
      </c>
      <c r="G525">
        <v>18</v>
      </c>
      <c r="H525">
        <f t="shared" si="67"/>
        <v>324</v>
      </c>
      <c r="I525">
        <f t="shared" si="68"/>
        <v>195</v>
      </c>
      <c r="J525">
        <f t="shared" si="69"/>
        <v>4860</v>
      </c>
      <c r="K525">
        <f t="shared" si="70"/>
        <v>4212</v>
      </c>
      <c r="L525">
        <v>2.115578688123247</v>
      </c>
      <c r="M525">
        <f t="shared" si="71"/>
        <v>4.4756731856412788</v>
      </c>
    </row>
    <row r="526" spans="1:13" x14ac:dyDescent="0.2">
      <c r="A526" s="1">
        <v>0.64805475867360918</v>
      </c>
      <c r="B526">
        <f t="shared" si="64"/>
        <v>0.4199749702395098</v>
      </c>
      <c r="C526">
        <v>16</v>
      </c>
      <c r="D526">
        <f t="shared" si="65"/>
        <v>256</v>
      </c>
      <c r="E526">
        <v>5</v>
      </c>
      <c r="F526">
        <f t="shared" si="66"/>
        <v>25</v>
      </c>
      <c r="G526">
        <v>1</v>
      </c>
      <c r="H526">
        <f t="shared" si="67"/>
        <v>1</v>
      </c>
      <c r="I526">
        <f t="shared" si="68"/>
        <v>80</v>
      </c>
      <c r="J526">
        <f t="shared" si="69"/>
        <v>16</v>
      </c>
      <c r="K526">
        <f t="shared" si="70"/>
        <v>5</v>
      </c>
      <c r="L526">
        <v>1.7994961045706221</v>
      </c>
      <c r="M526">
        <f t="shared" si="71"/>
        <v>3.2381862303648434</v>
      </c>
    </row>
    <row r="527" spans="1:13" ht="13.5" thickBot="1" x14ac:dyDescent="0.25">
      <c r="A527" s="2">
        <v>-0.42887681406616096</v>
      </c>
      <c r="B527">
        <f t="shared" si="64"/>
        <v>0.1839353216435404</v>
      </c>
      <c r="C527">
        <v>14</v>
      </c>
      <c r="D527">
        <f t="shared" si="65"/>
        <v>196</v>
      </c>
      <c r="E527">
        <v>5</v>
      </c>
      <c r="F527">
        <f t="shared" si="66"/>
        <v>25</v>
      </c>
      <c r="G527">
        <v>4</v>
      </c>
      <c r="H527">
        <f t="shared" si="67"/>
        <v>16</v>
      </c>
      <c r="I527">
        <f t="shared" si="68"/>
        <v>70</v>
      </c>
      <c r="J527">
        <f t="shared" si="69"/>
        <v>224</v>
      </c>
      <c r="K527">
        <f t="shared" si="70"/>
        <v>80</v>
      </c>
      <c r="L527">
        <v>1.681639782561529</v>
      </c>
      <c r="M527">
        <f t="shared" si="71"/>
        <v>2.8279123582935868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4"/>
  <sheetViews>
    <sheetView workbookViewId="0">
      <selection activeCell="B2" sqref="B2:D528"/>
    </sheetView>
  </sheetViews>
  <sheetFormatPr defaultRowHeight="12.75" x14ac:dyDescent="0.2"/>
  <cols>
    <col min="5" max="5" width="11.85546875" customWidth="1"/>
    <col min="10" max="10" width="16.85546875" customWidth="1"/>
    <col min="11" max="11" width="11.28515625" customWidth="1"/>
    <col min="12" max="12" width="13.5703125" customWidth="1"/>
    <col min="19" max="19" width="16.5703125" customWidth="1"/>
    <col min="20" max="20" width="12.7109375" customWidth="1"/>
    <col min="21" max="21" width="13.5703125" customWidth="1"/>
    <col min="24" max="24" width="16.5703125" customWidth="1"/>
    <col min="25" max="25" width="12.85546875" customWidth="1"/>
    <col min="26" max="26" width="13.85546875" customWidth="1"/>
    <col min="29" max="29" width="9.5703125" bestFit="1" customWidth="1"/>
  </cols>
  <sheetData>
    <row r="1" spans="1:46" x14ac:dyDescent="0.2">
      <c r="A1" s="23" t="s">
        <v>66</v>
      </c>
      <c r="B1" s="23"/>
      <c r="C1" s="15"/>
      <c r="D1" s="15"/>
      <c r="E1" s="15"/>
    </row>
    <row r="2" spans="1:46" x14ac:dyDescent="0.2">
      <c r="A2" t="s">
        <v>0</v>
      </c>
      <c r="B2" t="s">
        <v>1</v>
      </c>
      <c r="C2" t="s">
        <v>2</v>
      </c>
      <c r="D2" t="s">
        <v>3</v>
      </c>
      <c r="E2" s="5" t="s">
        <v>48</v>
      </c>
      <c r="F2" s="5" t="s">
        <v>43</v>
      </c>
      <c r="G2" t="s">
        <v>4</v>
      </c>
      <c r="H2" s="5" t="s">
        <v>35</v>
      </c>
      <c r="I2" s="5"/>
      <c r="J2" s="22" t="s">
        <v>41</v>
      </c>
      <c r="K2" s="23"/>
      <c r="L2" s="23"/>
      <c r="M2" s="23"/>
      <c r="N2" s="23"/>
    </row>
    <row r="3" spans="1:46" x14ac:dyDescent="0.2">
      <c r="A3">
        <v>3.1</v>
      </c>
      <c r="B3">
        <v>11</v>
      </c>
      <c r="C3">
        <v>2</v>
      </c>
      <c r="D3">
        <v>0</v>
      </c>
      <c r="E3">
        <f>B3*C3</f>
        <v>22</v>
      </c>
      <c r="F3">
        <f>C3^2</f>
        <v>4</v>
      </c>
      <c r="G3">
        <v>1</v>
      </c>
      <c r="H3">
        <f>LN(A3)</f>
        <v>1.1314021114911006</v>
      </c>
      <c r="J3" t="s">
        <v>5</v>
      </c>
      <c r="S3" t="s">
        <v>5</v>
      </c>
    </row>
    <row r="4" spans="1:46" ht="13.5" thickBot="1" x14ac:dyDescent="0.25">
      <c r="A4">
        <v>3.24</v>
      </c>
      <c r="B4">
        <v>12</v>
      </c>
      <c r="C4">
        <v>22</v>
      </c>
      <c r="D4">
        <v>2</v>
      </c>
      <c r="E4">
        <f t="shared" ref="E4:E67" si="0">B4*C4</f>
        <v>264</v>
      </c>
      <c r="F4">
        <f t="shared" ref="F4:F67" si="1">C4^2</f>
        <v>484</v>
      </c>
      <c r="G4">
        <v>1</v>
      </c>
      <c r="H4">
        <f t="shared" ref="H4:H67" si="2">LN(A4)</f>
        <v>1.1755733298042381</v>
      </c>
    </row>
    <row r="5" spans="1:46" x14ac:dyDescent="0.2">
      <c r="A5">
        <v>3</v>
      </c>
      <c r="B5">
        <v>11</v>
      </c>
      <c r="C5">
        <v>2</v>
      </c>
      <c r="D5">
        <v>0</v>
      </c>
      <c r="E5">
        <f t="shared" si="0"/>
        <v>22</v>
      </c>
      <c r="F5">
        <f t="shared" si="1"/>
        <v>4</v>
      </c>
      <c r="G5">
        <v>0</v>
      </c>
      <c r="H5">
        <f t="shared" si="2"/>
        <v>1.0986122886681098</v>
      </c>
      <c r="J5" s="4" t="s">
        <v>6</v>
      </c>
      <c r="K5" s="4"/>
      <c r="N5">
        <f>COUNTIF(C3:C528,"&gt;24.866")</f>
        <v>147</v>
      </c>
      <c r="S5" s="4" t="s">
        <v>6</v>
      </c>
      <c r="T5" s="4"/>
    </row>
    <row r="6" spans="1:46" x14ac:dyDescent="0.2">
      <c r="A6">
        <v>6</v>
      </c>
      <c r="B6">
        <v>8</v>
      </c>
      <c r="C6">
        <v>44</v>
      </c>
      <c r="D6">
        <v>28</v>
      </c>
      <c r="E6">
        <f t="shared" si="0"/>
        <v>352</v>
      </c>
      <c r="F6">
        <f t="shared" si="1"/>
        <v>1936</v>
      </c>
      <c r="G6">
        <v>0</v>
      </c>
      <c r="H6">
        <f t="shared" si="2"/>
        <v>1.791759469228055</v>
      </c>
      <c r="J6" s="1" t="s">
        <v>7</v>
      </c>
      <c r="K6" s="1">
        <v>0.55355436945937186</v>
      </c>
      <c r="S6" s="1" t="s">
        <v>7</v>
      </c>
      <c r="T6" s="1">
        <v>0.56215062300319318</v>
      </c>
    </row>
    <row r="7" spans="1:46" x14ac:dyDescent="0.2">
      <c r="A7">
        <v>5.3</v>
      </c>
      <c r="B7">
        <v>12</v>
      </c>
      <c r="C7">
        <v>7</v>
      </c>
      <c r="D7">
        <v>2</v>
      </c>
      <c r="E7">
        <f t="shared" si="0"/>
        <v>84</v>
      </c>
      <c r="F7">
        <f t="shared" si="1"/>
        <v>49</v>
      </c>
      <c r="G7">
        <v>0</v>
      </c>
      <c r="H7">
        <f t="shared" si="2"/>
        <v>1.6677068205580761</v>
      </c>
      <c r="J7" s="1" t="s">
        <v>8</v>
      </c>
      <c r="K7" s="1">
        <v>0.3064224399475628</v>
      </c>
      <c r="S7" s="1" t="s">
        <v>8</v>
      </c>
      <c r="T7" s="1">
        <v>0.31601332294287821</v>
      </c>
      <c r="AH7" s="22" t="s">
        <v>40</v>
      </c>
      <c r="AI7" s="23"/>
      <c r="AJ7" s="23"/>
      <c r="AK7" s="23"/>
      <c r="AL7" s="23"/>
      <c r="AM7" s="23"/>
      <c r="AO7" s="22" t="s">
        <v>42</v>
      </c>
      <c r="AP7" s="23"/>
      <c r="AQ7" s="23"/>
      <c r="AR7" s="23"/>
      <c r="AS7" s="23"/>
      <c r="AT7" s="23"/>
    </row>
    <row r="8" spans="1:46" x14ac:dyDescent="0.2">
      <c r="A8">
        <v>8.75</v>
      </c>
      <c r="B8">
        <v>16</v>
      </c>
      <c r="C8">
        <v>9</v>
      </c>
      <c r="D8">
        <v>8</v>
      </c>
      <c r="E8">
        <f t="shared" si="0"/>
        <v>144</v>
      </c>
      <c r="F8">
        <f t="shared" si="1"/>
        <v>81</v>
      </c>
      <c r="G8">
        <v>0</v>
      </c>
      <c r="H8">
        <f t="shared" si="2"/>
        <v>2.1690537003695232</v>
      </c>
      <c r="J8" s="1" t="s">
        <v>9</v>
      </c>
      <c r="K8" s="1">
        <v>0.30243636201622698</v>
      </c>
      <c r="S8" s="1" t="s">
        <v>9</v>
      </c>
      <c r="T8" s="1">
        <v>0.3120823650287568</v>
      </c>
    </row>
    <row r="9" spans="1:46" x14ac:dyDescent="0.2">
      <c r="A9">
        <v>11.25</v>
      </c>
      <c r="B9">
        <v>18</v>
      </c>
      <c r="C9">
        <v>15</v>
      </c>
      <c r="D9">
        <v>7</v>
      </c>
      <c r="E9">
        <f t="shared" si="0"/>
        <v>270</v>
      </c>
      <c r="F9">
        <f t="shared" si="1"/>
        <v>225</v>
      </c>
      <c r="G9">
        <v>0</v>
      </c>
      <c r="H9">
        <f t="shared" si="2"/>
        <v>2.4203681286504293</v>
      </c>
      <c r="J9" s="1" t="s">
        <v>10</v>
      </c>
      <c r="K9" s="1">
        <v>3.084475615191403</v>
      </c>
      <c r="S9" s="1" t="s">
        <v>10</v>
      </c>
      <c r="T9" s="1">
        <v>0.44086203198873769</v>
      </c>
    </row>
    <row r="10" spans="1:46" ht="13.5" thickBot="1" x14ac:dyDescent="0.25">
      <c r="A10">
        <v>5</v>
      </c>
      <c r="B10">
        <v>12</v>
      </c>
      <c r="C10">
        <v>5</v>
      </c>
      <c r="D10">
        <v>3</v>
      </c>
      <c r="E10">
        <f t="shared" si="0"/>
        <v>60</v>
      </c>
      <c r="F10">
        <f t="shared" si="1"/>
        <v>25</v>
      </c>
      <c r="G10">
        <v>1</v>
      </c>
      <c r="H10">
        <f t="shared" si="2"/>
        <v>1.6094379124341003</v>
      </c>
      <c r="J10" s="2" t="s">
        <v>11</v>
      </c>
      <c r="K10" s="2">
        <v>526</v>
      </c>
      <c r="S10" s="2" t="s">
        <v>11</v>
      </c>
      <c r="T10" s="2">
        <v>526</v>
      </c>
    </row>
    <row r="11" spans="1:46" x14ac:dyDescent="0.2">
      <c r="A11">
        <v>3.6</v>
      </c>
      <c r="B11">
        <v>12</v>
      </c>
      <c r="C11">
        <v>26</v>
      </c>
      <c r="D11">
        <v>4</v>
      </c>
      <c r="E11">
        <f t="shared" si="0"/>
        <v>312</v>
      </c>
      <c r="F11">
        <f t="shared" si="1"/>
        <v>676</v>
      </c>
      <c r="G11">
        <v>1</v>
      </c>
      <c r="H11">
        <f t="shared" si="2"/>
        <v>1.2809338454620642</v>
      </c>
    </row>
    <row r="12" spans="1:46" ht="13.5" thickBot="1" x14ac:dyDescent="0.25">
      <c r="A12">
        <v>18.18</v>
      </c>
      <c r="B12">
        <v>17</v>
      </c>
      <c r="C12">
        <v>22</v>
      </c>
      <c r="D12">
        <v>21</v>
      </c>
      <c r="E12">
        <f t="shared" si="0"/>
        <v>374</v>
      </c>
      <c r="F12">
        <f t="shared" si="1"/>
        <v>484</v>
      </c>
      <c r="G12">
        <v>0</v>
      </c>
      <c r="H12">
        <f t="shared" si="2"/>
        <v>2.9003220887493328</v>
      </c>
      <c r="J12" t="s">
        <v>12</v>
      </c>
      <c r="S12" t="s">
        <v>12</v>
      </c>
    </row>
    <row r="13" spans="1:46" x14ac:dyDescent="0.2">
      <c r="A13">
        <v>6.25</v>
      </c>
      <c r="B13">
        <v>16</v>
      </c>
      <c r="C13">
        <v>8</v>
      </c>
      <c r="D13">
        <v>2</v>
      </c>
      <c r="E13">
        <f t="shared" si="0"/>
        <v>128</v>
      </c>
      <c r="F13">
        <f t="shared" si="1"/>
        <v>64</v>
      </c>
      <c r="G13">
        <v>1</v>
      </c>
      <c r="H13">
        <f t="shared" si="2"/>
        <v>1.8325814637483102</v>
      </c>
      <c r="J13" s="3"/>
      <c r="K13" s="3" t="s">
        <v>17</v>
      </c>
      <c r="L13" s="3" t="s">
        <v>18</v>
      </c>
      <c r="M13" s="3" t="s">
        <v>19</v>
      </c>
      <c r="N13" s="3" t="s">
        <v>20</v>
      </c>
      <c r="O13" s="3" t="s">
        <v>21</v>
      </c>
      <c r="S13" s="3"/>
      <c r="T13" s="3" t="s">
        <v>17</v>
      </c>
      <c r="U13" s="3" t="s">
        <v>18</v>
      </c>
      <c r="V13" s="3" t="s">
        <v>19</v>
      </c>
      <c r="W13" s="3" t="s">
        <v>20</v>
      </c>
      <c r="X13" s="3" t="s">
        <v>21</v>
      </c>
    </row>
    <row r="14" spans="1:46" x14ac:dyDescent="0.2">
      <c r="A14">
        <v>8.1300000000000008</v>
      </c>
      <c r="B14">
        <v>13</v>
      </c>
      <c r="C14">
        <v>3</v>
      </c>
      <c r="D14">
        <v>0</v>
      </c>
      <c r="E14">
        <f t="shared" si="0"/>
        <v>39</v>
      </c>
      <c r="F14">
        <f t="shared" si="1"/>
        <v>9</v>
      </c>
      <c r="G14">
        <v>1</v>
      </c>
      <c r="H14">
        <f t="shared" si="2"/>
        <v>2.0955609235597192</v>
      </c>
      <c r="J14" s="1" t="s">
        <v>13</v>
      </c>
      <c r="K14" s="1">
        <v>3</v>
      </c>
      <c r="L14" s="1">
        <v>2194.1116240454585</v>
      </c>
      <c r="M14" s="1">
        <v>731.3705413484862</v>
      </c>
      <c r="N14" s="1">
        <v>76.873168369006805</v>
      </c>
      <c r="O14" s="1">
        <v>3.4058580901924823E-41</v>
      </c>
      <c r="S14" s="1" t="s">
        <v>13</v>
      </c>
      <c r="T14" s="1">
        <v>3</v>
      </c>
      <c r="U14" s="1">
        <v>46.874176311365247</v>
      </c>
      <c r="V14" s="1">
        <v>15.624725437121748</v>
      </c>
      <c r="W14" s="1">
        <v>80.390919935226648</v>
      </c>
      <c r="X14" s="1">
        <v>9.1299586607939326E-43</v>
      </c>
    </row>
    <row r="15" spans="1:46" x14ac:dyDescent="0.2">
      <c r="A15">
        <v>8.77</v>
      </c>
      <c r="B15">
        <v>12</v>
      </c>
      <c r="C15">
        <v>15</v>
      </c>
      <c r="D15">
        <v>0</v>
      </c>
      <c r="E15">
        <f t="shared" si="0"/>
        <v>180</v>
      </c>
      <c r="F15">
        <f t="shared" si="1"/>
        <v>225</v>
      </c>
      <c r="G15">
        <v>0</v>
      </c>
      <c r="H15">
        <f t="shared" si="2"/>
        <v>2.1713368063840917</v>
      </c>
      <c r="J15" s="1" t="s">
        <v>14</v>
      </c>
      <c r="K15" s="1">
        <v>522</v>
      </c>
      <c r="L15" s="1">
        <v>4966.3026864108206</v>
      </c>
      <c r="M15" s="1">
        <v>9.5139898207103837</v>
      </c>
      <c r="N15" s="1"/>
      <c r="O15" s="1"/>
      <c r="S15" s="1" t="s">
        <v>14</v>
      </c>
      <c r="T15" s="1">
        <v>522</v>
      </c>
      <c r="U15" s="1">
        <v>101.45557091210263</v>
      </c>
      <c r="V15" s="1">
        <v>0.19435933124923876</v>
      </c>
      <c r="W15" s="1"/>
      <c r="X15" s="1"/>
    </row>
    <row r="16" spans="1:46" ht="13.5" thickBot="1" x14ac:dyDescent="0.25">
      <c r="A16">
        <v>5.5</v>
      </c>
      <c r="B16">
        <v>12</v>
      </c>
      <c r="C16">
        <v>18</v>
      </c>
      <c r="D16">
        <v>3</v>
      </c>
      <c r="E16">
        <f t="shared" si="0"/>
        <v>216</v>
      </c>
      <c r="F16">
        <f t="shared" si="1"/>
        <v>324</v>
      </c>
      <c r="G16">
        <v>0</v>
      </c>
      <c r="H16">
        <f t="shared" si="2"/>
        <v>1.7047480922384253</v>
      </c>
      <c r="J16" s="2" t="s">
        <v>15</v>
      </c>
      <c r="K16" s="2">
        <v>525</v>
      </c>
      <c r="L16" s="2">
        <v>7160.4143104562791</v>
      </c>
      <c r="M16" s="2"/>
      <c r="N16" s="2"/>
      <c r="O16" s="2"/>
      <c r="S16" s="2" t="s">
        <v>15</v>
      </c>
      <c r="T16" s="2">
        <v>525</v>
      </c>
      <c r="U16" s="2">
        <v>148.32974722346788</v>
      </c>
      <c r="V16" s="2"/>
      <c r="W16" s="2"/>
      <c r="X16" s="2"/>
    </row>
    <row r="17" spans="1:49" ht="13.5" thickBot="1" x14ac:dyDescent="0.25">
      <c r="A17">
        <v>22.2</v>
      </c>
      <c r="B17">
        <v>12</v>
      </c>
      <c r="C17">
        <v>31</v>
      </c>
      <c r="D17">
        <v>15</v>
      </c>
      <c r="E17">
        <f t="shared" si="0"/>
        <v>372</v>
      </c>
      <c r="F17">
        <f t="shared" si="1"/>
        <v>961</v>
      </c>
      <c r="G17">
        <v>0</v>
      </c>
      <c r="H17">
        <f t="shared" si="2"/>
        <v>3.1000922888782338</v>
      </c>
    </row>
    <row r="18" spans="1:49" x14ac:dyDescent="0.2">
      <c r="A18">
        <v>17.329999999999998</v>
      </c>
      <c r="B18">
        <v>16</v>
      </c>
      <c r="C18">
        <v>14</v>
      </c>
      <c r="D18">
        <v>0</v>
      </c>
      <c r="E18">
        <f t="shared" si="0"/>
        <v>224</v>
      </c>
      <c r="F18">
        <f t="shared" si="1"/>
        <v>196</v>
      </c>
      <c r="G18">
        <v>0</v>
      </c>
      <c r="H18">
        <f t="shared" si="2"/>
        <v>2.8524391037275145</v>
      </c>
      <c r="J18" s="3"/>
      <c r="K18" s="3" t="s">
        <v>22</v>
      </c>
      <c r="L18" s="3" t="s">
        <v>10</v>
      </c>
      <c r="M18" s="3" t="s">
        <v>23</v>
      </c>
      <c r="N18" s="3" t="s">
        <v>24</v>
      </c>
      <c r="O18" s="3" t="s">
        <v>25</v>
      </c>
      <c r="P18" s="3" t="s">
        <v>26</v>
      </c>
      <c r="S18" s="3"/>
      <c r="T18" s="3" t="s">
        <v>22</v>
      </c>
      <c r="U18" s="3" t="s">
        <v>10</v>
      </c>
      <c r="V18" s="3" t="s">
        <v>23</v>
      </c>
      <c r="W18" s="3" t="s">
        <v>24</v>
      </c>
      <c r="X18" s="3" t="s">
        <v>25</v>
      </c>
      <c r="Y18" s="3" t="s">
        <v>26</v>
      </c>
      <c r="Z18" s="3" t="s">
        <v>27</v>
      </c>
      <c r="AA18" s="3" t="s">
        <v>28</v>
      </c>
    </row>
    <row r="19" spans="1:49" x14ac:dyDescent="0.2">
      <c r="A19">
        <v>7.5</v>
      </c>
      <c r="B19">
        <v>12</v>
      </c>
      <c r="C19">
        <v>10</v>
      </c>
      <c r="D19">
        <v>0</v>
      </c>
      <c r="E19">
        <f t="shared" si="0"/>
        <v>120</v>
      </c>
      <c r="F19">
        <f t="shared" si="1"/>
        <v>100</v>
      </c>
      <c r="G19">
        <v>1</v>
      </c>
      <c r="H19">
        <f t="shared" si="2"/>
        <v>2.0149030205422647</v>
      </c>
      <c r="J19" s="1" t="s">
        <v>16</v>
      </c>
      <c r="K19" s="1">
        <v>-2.872734886665786</v>
      </c>
      <c r="L19" s="1">
        <v>0.72896429310517175</v>
      </c>
      <c r="M19" s="1">
        <v>-3.9408444471659747</v>
      </c>
      <c r="N19" s="1">
        <v>9.2247389203331604E-5</v>
      </c>
      <c r="O19" s="1">
        <v>-4.3047990483905956</v>
      </c>
      <c r="P19" s="1">
        <v>-1.4406707249409765</v>
      </c>
      <c r="S19" s="1" t="s">
        <v>16</v>
      </c>
      <c r="T19" s="1">
        <v>0.2843595445166604</v>
      </c>
      <c r="U19" s="1">
        <v>0.10419037774939173</v>
      </c>
      <c r="V19" s="1">
        <v>2.7292303824891402</v>
      </c>
      <c r="W19" s="1">
        <v>6.562464298537813E-3</v>
      </c>
      <c r="X19" s="1">
        <v>7.9675573871273858E-2</v>
      </c>
      <c r="Y19" s="1">
        <v>0.48904351516204692</v>
      </c>
      <c r="Z19" s="1">
        <v>7.9675573871273858E-2</v>
      </c>
      <c r="AA19" s="1">
        <v>0.48904351516204692</v>
      </c>
    </row>
    <row r="20" spans="1:49" x14ac:dyDescent="0.2">
      <c r="A20">
        <v>10.63</v>
      </c>
      <c r="B20">
        <v>13</v>
      </c>
      <c r="C20">
        <v>16</v>
      </c>
      <c r="D20">
        <v>10</v>
      </c>
      <c r="E20">
        <f t="shared" si="0"/>
        <v>208</v>
      </c>
      <c r="F20">
        <f t="shared" si="1"/>
        <v>256</v>
      </c>
      <c r="G20">
        <v>1</v>
      </c>
      <c r="H20">
        <f t="shared" si="2"/>
        <v>2.3636801923538568</v>
      </c>
      <c r="J20" s="1" t="s">
        <v>1</v>
      </c>
      <c r="K20" s="1">
        <v>0.59896506956094997</v>
      </c>
      <c r="L20" s="1">
        <v>5.1283548849500565E-2</v>
      </c>
      <c r="M20" s="1">
        <v>11.679477785726272</v>
      </c>
      <c r="N20" s="1">
        <v>3.6813506417858006E-28</v>
      </c>
      <c r="O20" s="1">
        <v>0.49821756644170245</v>
      </c>
      <c r="P20" s="1">
        <v>0.69971257268019749</v>
      </c>
      <c r="S20" s="1" t="s">
        <v>1</v>
      </c>
      <c r="T20" s="1">
        <v>9.2028987319614411E-2</v>
      </c>
      <c r="U20" s="1">
        <v>7.3299232589269601E-3</v>
      </c>
      <c r="V20" s="1">
        <v>12.555245678395641</v>
      </c>
      <c r="W20" s="1">
        <v>8.8241949647256937E-32</v>
      </c>
      <c r="X20" s="1">
        <v>7.7629214235272165E-2</v>
      </c>
      <c r="Y20" s="1">
        <v>0.10642876040395666</v>
      </c>
      <c r="Z20" s="1">
        <v>7.7629214235272165E-2</v>
      </c>
      <c r="AA20" s="1">
        <v>0.10642876040395666</v>
      </c>
    </row>
    <row r="21" spans="1:49" x14ac:dyDescent="0.2">
      <c r="A21">
        <v>3.6</v>
      </c>
      <c r="B21">
        <v>12</v>
      </c>
      <c r="C21">
        <v>13</v>
      </c>
      <c r="D21">
        <v>0</v>
      </c>
      <c r="E21">
        <f t="shared" si="0"/>
        <v>156</v>
      </c>
      <c r="F21">
        <f t="shared" si="1"/>
        <v>169</v>
      </c>
      <c r="G21">
        <v>1</v>
      </c>
      <c r="H21">
        <f t="shared" si="2"/>
        <v>1.2809338454620642</v>
      </c>
      <c r="J21" s="1" t="s">
        <v>2</v>
      </c>
      <c r="K21" s="1">
        <v>2.2339519642018805E-2</v>
      </c>
      <c r="L21" s="1">
        <v>1.2056847964330214E-2</v>
      </c>
      <c r="M21" s="1">
        <v>1.8528490786405813</v>
      </c>
      <c r="N21" s="1">
        <v>6.4468176001131583E-2</v>
      </c>
      <c r="O21" s="1">
        <v>-1.346386562705186E-3</v>
      </c>
      <c r="P21" s="1">
        <v>4.6025425846742796E-2</v>
      </c>
      <c r="S21" s="1" t="s">
        <v>2</v>
      </c>
      <c r="T21" s="1">
        <v>4.1211090793505413E-3</v>
      </c>
      <c r="U21" s="1">
        <v>1.7232771971854453E-3</v>
      </c>
      <c r="V21" s="1">
        <v>2.3914371327383499</v>
      </c>
      <c r="W21" s="1">
        <v>1.7135621986494334E-2</v>
      </c>
      <c r="X21" s="1">
        <v>7.3569838345133266E-4</v>
      </c>
      <c r="Y21" s="1">
        <v>7.5065197752497495E-3</v>
      </c>
      <c r="Z21" s="1">
        <v>7.3569838345133266E-4</v>
      </c>
      <c r="AA21" s="1">
        <v>7.5065197752497495E-3</v>
      </c>
    </row>
    <row r="22" spans="1:49" ht="13.5" thickBot="1" x14ac:dyDescent="0.25">
      <c r="A22">
        <v>4.5</v>
      </c>
      <c r="B22">
        <v>12</v>
      </c>
      <c r="C22">
        <v>36</v>
      </c>
      <c r="D22">
        <v>6</v>
      </c>
      <c r="E22">
        <f t="shared" si="0"/>
        <v>432</v>
      </c>
      <c r="F22">
        <f t="shared" si="1"/>
        <v>1296</v>
      </c>
      <c r="G22">
        <v>1</v>
      </c>
      <c r="H22">
        <f t="shared" si="2"/>
        <v>1.5040773967762742</v>
      </c>
      <c r="J22" s="2" t="s">
        <v>3</v>
      </c>
      <c r="K22" s="2">
        <v>0.16926865192243559</v>
      </c>
      <c r="L22" s="2">
        <v>2.1644607108349121E-2</v>
      </c>
      <c r="M22" s="2">
        <v>7.8203614912068531</v>
      </c>
      <c r="N22" s="2">
        <v>2.9345262014984252E-14</v>
      </c>
      <c r="O22" s="2">
        <v>0.12674741126955658</v>
      </c>
      <c r="P22" s="2">
        <v>0.21178989257531461</v>
      </c>
      <c r="S22" s="2" t="s">
        <v>3</v>
      </c>
      <c r="T22" s="2">
        <v>2.2067217543378526E-2</v>
      </c>
      <c r="U22" s="2">
        <v>3.0936491844473653E-3</v>
      </c>
      <c r="V22" s="2">
        <v>7.1330704380821732</v>
      </c>
      <c r="W22" s="2">
        <v>3.2944071433877297E-12</v>
      </c>
      <c r="X22" s="2">
        <v>1.5989685121146326E-2</v>
      </c>
      <c r="Y22" s="2">
        <v>2.8144749965610727E-2</v>
      </c>
      <c r="Z22" s="2">
        <v>1.5989685121146326E-2</v>
      </c>
      <c r="AA22" s="2">
        <v>2.8144749965610727E-2</v>
      </c>
    </row>
    <row r="23" spans="1:49" ht="13.5" thickBot="1" x14ac:dyDescent="0.25">
      <c r="A23">
        <v>6.88</v>
      </c>
      <c r="B23">
        <v>12</v>
      </c>
      <c r="C23">
        <v>11</v>
      </c>
      <c r="D23">
        <v>4</v>
      </c>
      <c r="E23">
        <f t="shared" si="0"/>
        <v>132</v>
      </c>
      <c r="F23">
        <f t="shared" si="1"/>
        <v>121</v>
      </c>
      <c r="G23">
        <v>1</v>
      </c>
      <c r="H23">
        <f t="shared" si="2"/>
        <v>1.9286186519452522</v>
      </c>
    </row>
    <row r="24" spans="1:49" ht="13.5" thickBot="1" x14ac:dyDescent="0.25">
      <c r="A24">
        <v>8.48</v>
      </c>
      <c r="B24">
        <v>12</v>
      </c>
      <c r="C24">
        <v>29</v>
      </c>
      <c r="D24">
        <v>13</v>
      </c>
      <c r="E24">
        <f t="shared" si="0"/>
        <v>348</v>
      </c>
      <c r="F24">
        <f t="shared" si="1"/>
        <v>841</v>
      </c>
      <c r="G24">
        <v>0</v>
      </c>
      <c r="H24">
        <f t="shared" si="2"/>
        <v>2.1377104498038118</v>
      </c>
      <c r="AV24" s="3" t="s">
        <v>37</v>
      </c>
      <c r="AW24" s="3" t="s">
        <v>39</v>
      </c>
    </row>
    <row r="25" spans="1:49" x14ac:dyDescent="0.2">
      <c r="A25">
        <v>6.33</v>
      </c>
      <c r="B25">
        <v>16</v>
      </c>
      <c r="C25">
        <v>9</v>
      </c>
      <c r="D25">
        <v>9</v>
      </c>
      <c r="E25">
        <f t="shared" si="0"/>
        <v>144</v>
      </c>
      <c r="F25">
        <f t="shared" si="1"/>
        <v>81</v>
      </c>
      <c r="G25">
        <v>1</v>
      </c>
      <c r="H25">
        <f t="shared" si="2"/>
        <v>1.8453002361560848</v>
      </c>
      <c r="AC25" s="3" t="s">
        <v>37</v>
      </c>
      <c r="AD25" s="3" t="s">
        <v>39</v>
      </c>
      <c r="AV25" s="7">
        <v>-2.0580162095694332</v>
      </c>
      <c r="AW25" s="1">
        <v>1</v>
      </c>
    </row>
    <row r="26" spans="1:49" x14ac:dyDescent="0.2">
      <c r="A26">
        <v>0.53</v>
      </c>
      <c r="B26">
        <v>12</v>
      </c>
      <c r="C26">
        <v>3</v>
      </c>
      <c r="D26">
        <v>1</v>
      </c>
      <c r="E26">
        <f t="shared" si="0"/>
        <v>36</v>
      </c>
      <c r="F26">
        <f t="shared" si="1"/>
        <v>9</v>
      </c>
      <c r="G26">
        <v>1</v>
      </c>
      <c r="H26">
        <f t="shared" si="2"/>
        <v>-0.6348782724359695</v>
      </c>
      <c r="J26" t="s">
        <v>29</v>
      </c>
      <c r="N26" t="s">
        <v>33</v>
      </c>
      <c r="S26" t="s">
        <v>29</v>
      </c>
      <c r="W26" t="s">
        <v>33</v>
      </c>
      <c r="AC26" s="7">
        <v>-7.6067705062688002</v>
      </c>
      <c r="AD26" s="1">
        <v>1</v>
      </c>
      <c r="AV26" s="7">
        <v>-1.899556763167062</v>
      </c>
      <c r="AW26" s="1">
        <v>0</v>
      </c>
    </row>
    <row r="27" spans="1:49" ht="13.5" thickBot="1" x14ac:dyDescent="0.25">
      <c r="A27">
        <v>6</v>
      </c>
      <c r="B27">
        <v>11</v>
      </c>
      <c r="C27">
        <v>37</v>
      </c>
      <c r="D27">
        <v>8</v>
      </c>
      <c r="E27">
        <f t="shared" si="0"/>
        <v>407</v>
      </c>
      <c r="F27">
        <f t="shared" si="1"/>
        <v>1369</v>
      </c>
      <c r="G27">
        <v>1</v>
      </c>
      <c r="H27">
        <f t="shared" si="2"/>
        <v>1.791759469228055</v>
      </c>
      <c r="AC27" s="7">
        <v>-6.5949355212477059</v>
      </c>
      <c r="AD27" s="1">
        <v>1</v>
      </c>
      <c r="AV27" s="7">
        <v>-1.741097316764691</v>
      </c>
      <c r="AW27" s="1">
        <v>0</v>
      </c>
    </row>
    <row r="28" spans="1:49" x14ac:dyDescent="0.2">
      <c r="A28">
        <v>9.56</v>
      </c>
      <c r="B28">
        <v>16</v>
      </c>
      <c r="C28">
        <v>3</v>
      </c>
      <c r="D28">
        <v>3</v>
      </c>
      <c r="E28">
        <f t="shared" si="0"/>
        <v>48</v>
      </c>
      <c r="F28">
        <f t="shared" si="1"/>
        <v>9</v>
      </c>
      <c r="G28">
        <v>0</v>
      </c>
      <c r="H28">
        <f t="shared" si="2"/>
        <v>2.25758772706331</v>
      </c>
      <c r="J28" s="3" t="s">
        <v>30</v>
      </c>
      <c r="K28" s="3" t="s">
        <v>31</v>
      </c>
      <c r="L28" s="3" t="s">
        <v>32</v>
      </c>
      <c r="N28" s="3" t="s">
        <v>34</v>
      </c>
      <c r="O28" s="3" t="s">
        <v>0</v>
      </c>
      <c r="P28" s="3" t="s">
        <v>37</v>
      </c>
      <c r="Q28" s="3" t="s">
        <v>39</v>
      </c>
      <c r="S28" s="3" t="s">
        <v>30</v>
      </c>
      <c r="T28" s="3" t="s">
        <v>36</v>
      </c>
      <c r="U28" s="3" t="s">
        <v>32</v>
      </c>
      <c r="W28" s="3" t="s">
        <v>34</v>
      </c>
      <c r="X28" s="3" t="s">
        <v>35</v>
      </c>
      <c r="AC28" s="7">
        <v>-5.5831005362266115</v>
      </c>
      <c r="AD28" s="1">
        <v>4</v>
      </c>
      <c r="AV28" s="7">
        <v>-1.5826378703623198</v>
      </c>
      <c r="AW28" s="1">
        <v>0</v>
      </c>
    </row>
    <row r="29" spans="1:49" x14ac:dyDescent="0.2">
      <c r="A29">
        <v>7.78</v>
      </c>
      <c r="B29">
        <v>16</v>
      </c>
      <c r="C29">
        <v>11</v>
      </c>
      <c r="D29">
        <v>10</v>
      </c>
      <c r="E29">
        <f t="shared" si="0"/>
        <v>176</v>
      </c>
      <c r="F29">
        <f t="shared" si="1"/>
        <v>121</v>
      </c>
      <c r="G29">
        <v>0</v>
      </c>
      <c r="H29">
        <f t="shared" si="2"/>
        <v>2.0515563381903004</v>
      </c>
      <c r="J29" s="1">
        <v>1</v>
      </c>
      <c r="K29" s="1">
        <v>3.7605599177887012</v>
      </c>
      <c r="L29" s="1">
        <v>-0.66055991778870116</v>
      </c>
      <c r="N29" s="1">
        <v>9.5057034220532313E-2</v>
      </c>
      <c r="O29" s="1">
        <v>0.53</v>
      </c>
      <c r="P29" s="1">
        <v>-7.6067705062688002</v>
      </c>
      <c r="Q29" s="1">
        <v>1</v>
      </c>
      <c r="S29" s="1">
        <v>1</v>
      </c>
      <c r="T29" s="1">
        <v>1.3049206231911201</v>
      </c>
      <c r="U29" s="1">
        <v>-0.17351851170001953</v>
      </c>
      <c r="W29" s="1">
        <v>9.5057034220532313E-2</v>
      </c>
      <c r="X29" s="1">
        <v>-0.6348782724359695</v>
      </c>
      <c r="AC29" s="7">
        <v>-4.571265551205518</v>
      </c>
      <c r="AD29" s="1">
        <v>10</v>
      </c>
      <c r="AV29" s="7">
        <v>-1.4241784239599489</v>
      </c>
      <c r="AW29" s="1">
        <v>0</v>
      </c>
    </row>
    <row r="30" spans="1:49" x14ac:dyDescent="0.2">
      <c r="A30">
        <v>12.5</v>
      </c>
      <c r="B30">
        <v>16</v>
      </c>
      <c r="C30">
        <v>31</v>
      </c>
      <c r="D30">
        <v>0</v>
      </c>
      <c r="E30">
        <f t="shared" si="0"/>
        <v>496</v>
      </c>
      <c r="F30">
        <f t="shared" si="1"/>
        <v>961</v>
      </c>
      <c r="G30">
        <v>0</v>
      </c>
      <c r="H30">
        <f t="shared" si="2"/>
        <v>2.5257286443082556</v>
      </c>
      <c r="J30" s="1">
        <v>2</v>
      </c>
      <c r="K30" s="1">
        <v>5.1448526840348991</v>
      </c>
      <c r="L30" s="1">
        <v>-1.9048526840348989</v>
      </c>
      <c r="N30" s="1">
        <v>0.28517110266159695</v>
      </c>
      <c r="O30" s="1">
        <v>1.43</v>
      </c>
      <c r="P30" s="1">
        <v>-6.5949355212477059</v>
      </c>
      <c r="Q30" s="1">
        <v>1</v>
      </c>
      <c r="S30" s="1">
        <v>2</v>
      </c>
      <c r="T30" s="1">
        <v>1.5235062271845023</v>
      </c>
      <c r="U30" s="1">
        <v>-0.34793289738026423</v>
      </c>
      <c r="W30" s="1">
        <v>0.28517110266159695</v>
      </c>
      <c r="X30" s="1">
        <v>0.35767444427181588</v>
      </c>
      <c r="AC30" s="7">
        <v>-3.5594305661844237</v>
      </c>
      <c r="AD30" s="1">
        <v>15</v>
      </c>
      <c r="AV30" s="7">
        <v>-1.2657189775575777</v>
      </c>
      <c r="AW30" s="1">
        <v>1</v>
      </c>
    </row>
    <row r="31" spans="1:49" x14ac:dyDescent="0.2">
      <c r="A31">
        <v>12.5</v>
      </c>
      <c r="B31">
        <v>15</v>
      </c>
      <c r="C31">
        <v>30</v>
      </c>
      <c r="D31">
        <v>0</v>
      </c>
      <c r="E31">
        <f t="shared" si="0"/>
        <v>450</v>
      </c>
      <c r="F31">
        <f t="shared" si="1"/>
        <v>900</v>
      </c>
      <c r="G31">
        <v>0</v>
      </c>
      <c r="H31">
        <f t="shared" si="2"/>
        <v>2.5257286443082556</v>
      </c>
      <c r="J31" s="1">
        <v>3</v>
      </c>
      <c r="K31" s="1">
        <v>3.7605599177887012</v>
      </c>
      <c r="L31" s="1">
        <v>-0.76055991778870125</v>
      </c>
      <c r="N31" s="1">
        <v>0.47528517110266155</v>
      </c>
      <c r="O31" s="1">
        <v>1.5</v>
      </c>
      <c r="P31" s="1">
        <v>-5.5831005362266115</v>
      </c>
      <c r="Q31" s="1">
        <v>4</v>
      </c>
      <c r="S31" s="1">
        <v>3</v>
      </c>
      <c r="T31" s="1">
        <v>1.3049206231911201</v>
      </c>
      <c r="U31" s="1">
        <v>-0.20630833452301034</v>
      </c>
      <c r="W31" s="1">
        <v>0.47528517110266155</v>
      </c>
      <c r="X31" s="1">
        <v>0.40546510810816438</v>
      </c>
      <c r="AC31" s="7">
        <v>-2.5475955811633293</v>
      </c>
      <c r="AD31" s="1">
        <v>46</v>
      </c>
      <c r="AV31" s="7">
        <v>-1.1072595311552065</v>
      </c>
      <c r="AW31" s="1">
        <v>3</v>
      </c>
    </row>
    <row r="32" spans="1:49" x14ac:dyDescent="0.2">
      <c r="A32">
        <v>3.25</v>
      </c>
      <c r="B32">
        <v>8</v>
      </c>
      <c r="C32">
        <v>9</v>
      </c>
      <c r="D32">
        <v>1</v>
      </c>
      <c r="E32">
        <f t="shared" si="0"/>
        <v>72</v>
      </c>
      <c r="F32">
        <f t="shared" si="1"/>
        <v>81</v>
      </c>
      <c r="G32">
        <v>1</v>
      </c>
      <c r="H32">
        <f t="shared" si="2"/>
        <v>1.1786549963416462</v>
      </c>
      <c r="J32" s="1">
        <v>4</v>
      </c>
      <c r="K32" s="1">
        <v>7.6414467878988379</v>
      </c>
      <c r="L32" s="1">
        <v>-1.6414467878988379</v>
      </c>
      <c r="N32" s="1">
        <v>0.66539923954372626</v>
      </c>
      <c r="O32" s="1">
        <v>1.5</v>
      </c>
      <c r="P32" s="1">
        <v>-4.571265551205518</v>
      </c>
      <c r="Q32" s="1">
        <v>10</v>
      </c>
      <c r="S32" s="1">
        <v>4</v>
      </c>
      <c r="T32" s="1">
        <v>1.8198023337795983</v>
      </c>
      <c r="U32" s="1">
        <v>-2.8042864551543367E-2</v>
      </c>
      <c r="W32" s="1">
        <v>0.66539923954372626</v>
      </c>
      <c r="X32" s="1">
        <v>0.40546510810816438</v>
      </c>
      <c r="AC32" s="7">
        <v>-1.5357605961422358</v>
      </c>
      <c r="AD32" s="1">
        <v>75</v>
      </c>
      <c r="AV32" s="7">
        <v>-0.9488000847528355</v>
      </c>
      <c r="AW32" s="1">
        <v>4</v>
      </c>
    </row>
    <row r="33" spans="1:49" x14ac:dyDescent="0.2">
      <c r="A33">
        <v>13</v>
      </c>
      <c r="B33">
        <v>14</v>
      </c>
      <c r="C33">
        <v>23</v>
      </c>
      <c r="D33">
        <v>5</v>
      </c>
      <c r="E33">
        <f t="shared" si="0"/>
        <v>322</v>
      </c>
      <c r="F33">
        <f t="shared" si="1"/>
        <v>529</v>
      </c>
      <c r="G33">
        <v>0</v>
      </c>
      <c r="H33">
        <f t="shared" si="2"/>
        <v>2.5649493574615367</v>
      </c>
      <c r="J33" s="1">
        <v>5</v>
      </c>
      <c r="K33" s="1">
        <v>4.8097598894046172</v>
      </c>
      <c r="L33" s="1">
        <v>0.49024011059538264</v>
      </c>
      <c r="N33" s="1">
        <v>0.85551330798479086</v>
      </c>
      <c r="O33" s="1">
        <v>1.63</v>
      </c>
      <c r="P33" s="1">
        <v>-3.5594305661844237</v>
      </c>
      <c r="Q33" s="1">
        <v>15</v>
      </c>
      <c r="S33" s="1">
        <v>5</v>
      </c>
      <c r="T33" s="1">
        <v>1.4616895909942442</v>
      </c>
      <c r="U33" s="1">
        <v>0.20601722956383184</v>
      </c>
      <c r="W33" s="1">
        <v>0.85551330798479086</v>
      </c>
      <c r="X33" s="1">
        <v>0.48858001481867092</v>
      </c>
      <c r="AC33" s="7">
        <v>-0.52392561112114144</v>
      </c>
      <c r="AD33" s="1">
        <v>122</v>
      </c>
      <c r="AV33" s="7">
        <v>-0.79034063835046431</v>
      </c>
      <c r="AW33" s="1">
        <v>5</v>
      </c>
    </row>
    <row r="34" spans="1:49" x14ac:dyDescent="0.2">
      <c r="A34">
        <v>4.5</v>
      </c>
      <c r="B34">
        <v>14</v>
      </c>
      <c r="C34">
        <v>2</v>
      </c>
      <c r="D34">
        <v>5</v>
      </c>
      <c r="E34">
        <f t="shared" si="0"/>
        <v>28</v>
      </c>
      <c r="F34">
        <f t="shared" si="1"/>
        <v>4</v>
      </c>
      <c r="G34">
        <v>1</v>
      </c>
      <c r="H34">
        <f t="shared" si="2"/>
        <v>1.5040773967762742</v>
      </c>
      <c r="J34" s="1">
        <v>6</v>
      </c>
      <c r="K34" s="1">
        <v>8.2659111184670682</v>
      </c>
      <c r="L34" s="1">
        <v>0.48408888153293184</v>
      </c>
      <c r="N34" s="1">
        <v>1.0456273764258555</v>
      </c>
      <c r="O34" s="1">
        <v>1.67</v>
      </c>
      <c r="P34" s="1">
        <v>-2.5475955811633293</v>
      </c>
      <c r="Q34" s="1">
        <v>46</v>
      </c>
      <c r="S34" s="1">
        <v>6</v>
      </c>
      <c r="T34" s="1">
        <v>1.9704510636916741</v>
      </c>
      <c r="U34" s="1">
        <v>0.19860263667784905</v>
      </c>
      <c r="W34" s="1">
        <v>1.0456273764258555</v>
      </c>
      <c r="X34" s="1">
        <v>0.51282362642866375</v>
      </c>
      <c r="AC34" s="7">
        <v>0.48790937389995293</v>
      </c>
      <c r="AD34" s="1">
        <v>87</v>
      </c>
      <c r="AV34" s="7">
        <v>-0.63188119194809311</v>
      </c>
      <c r="AW34" s="1">
        <v>16</v>
      </c>
    </row>
    <row r="35" spans="1:49" x14ac:dyDescent="0.2">
      <c r="A35">
        <v>9.68</v>
      </c>
      <c r="B35">
        <v>13</v>
      </c>
      <c r="C35">
        <v>16</v>
      </c>
      <c r="D35">
        <v>16</v>
      </c>
      <c r="E35">
        <f t="shared" si="0"/>
        <v>208</v>
      </c>
      <c r="F35">
        <f t="shared" si="1"/>
        <v>256</v>
      </c>
      <c r="G35">
        <v>1</v>
      </c>
      <c r="H35">
        <f t="shared" si="2"/>
        <v>2.2700619012884857</v>
      </c>
      <c r="J35" s="1">
        <v>7</v>
      </c>
      <c r="K35" s="1">
        <v>9.4286097235186457</v>
      </c>
      <c r="L35" s="1">
        <v>1.8213902764813543</v>
      </c>
      <c r="N35" s="1">
        <v>1.2357414448669202</v>
      </c>
      <c r="O35" s="1">
        <v>1.75</v>
      </c>
      <c r="P35" s="1">
        <v>-1.5357605961422358</v>
      </c>
      <c r="Q35" s="1">
        <v>75</v>
      </c>
      <c r="S35" s="1">
        <v>7</v>
      </c>
      <c r="T35" s="1">
        <v>2.1571684752636275</v>
      </c>
      <c r="U35" s="1">
        <v>0.26319965338680174</v>
      </c>
      <c r="W35" s="1">
        <v>1.2357414448669202</v>
      </c>
      <c r="X35" s="1">
        <v>0.55961578793542266</v>
      </c>
      <c r="AC35" s="7">
        <v>1.4997443589210473</v>
      </c>
      <c r="AD35" s="1">
        <v>43</v>
      </c>
      <c r="AV35" s="7">
        <v>-0.47342174554572214</v>
      </c>
      <c r="AW35" s="1">
        <v>32</v>
      </c>
    </row>
    <row r="36" spans="1:49" x14ac:dyDescent="0.2">
      <c r="A36">
        <v>5</v>
      </c>
      <c r="B36">
        <v>12</v>
      </c>
      <c r="C36">
        <v>7</v>
      </c>
      <c r="D36">
        <v>3</v>
      </c>
      <c r="E36">
        <f t="shared" si="0"/>
        <v>84</v>
      </c>
      <c r="F36">
        <f t="shared" si="1"/>
        <v>49</v>
      </c>
      <c r="G36">
        <v>1</v>
      </c>
      <c r="H36">
        <f t="shared" si="2"/>
        <v>1.6094379124341003</v>
      </c>
      <c r="J36" s="1">
        <v>8</v>
      </c>
      <c r="K36" s="1">
        <v>4.9343495020430144</v>
      </c>
      <c r="L36" s="1">
        <v>6.5650497956985632E-2</v>
      </c>
      <c r="N36" s="1">
        <v>1.4258555133079847</v>
      </c>
      <c r="O36" s="1">
        <v>1.96</v>
      </c>
      <c r="P36" s="1">
        <v>-0.52392561112114144</v>
      </c>
      <c r="Q36" s="1">
        <v>122</v>
      </c>
      <c r="S36" s="1">
        <v>8</v>
      </c>
      <c r="T36" s="1">
        <v>1.4755145903789217</v>
      </c>
      <c r="U36" s="1">
        <v>0.13392332205517854</v>
      </c>
      <c r="W36" s="1">
        <v>1.4258555133079847</v>
      </c>
      <c r="X36" s="1">
        <v>0.67294447324242579</v>
      </c>
      <c r="AC36" s="7">
        <v>2.5115793439421417</v>
      </c>
      <c r="AD36" s="1">
        <v>45</v>
      </c>
      <c r="AV36" s="7">
        <v>-0.31496229914335094</v>
      </c>
      <c r="AW36" s="1">
        <v>56</v>
      </c>
    </row>
    <row r="37" spans="1:49" x14ac:dyDescent="0.2">
      <c r="A37">
        <v>4.68</v>
      </c>
      <c r="B37">
        <v>12</v>
      </c>
      <c r="C37">
        <v>3</v>
      </c>
      <c r="D37">
        <v>0</v>
      </c>
      <c r="E37">
        <f t="shared" si="0"/>
        <v>36</v>
      </c>
      <c r="F37">
        <f t="shared" si="1"/>
        <v>9</v>
      </c>
      <c r="G37">
        <v>1</v>
      </c>
      <c r="H37">
        <f t="shared" si="2"/>
        <v>1.5432981099295553</v>
      </c>
      <c r="J37" s="1">
        <v>9</v>
      </c>
      <c r="K37" s="1">
        <v>5.5727480664478444</v>
      </c>
      <c r="L37" s="1">
        <v>-1.9727480664478443</v>
      </c>
      <c r="N37" s="1">
        <v>1.6159695817490494</v>
      </c>
      <c r="O37" s="1">
        <v>2</v>
      </c>
      <c r="P37" s="1">
        <v>0.48790937389995293</v>
      </c>
      <c r="Q37" s="1">
        <v>87</v>
      </c>
      <c r="S37" s="1">
        <v>9</v>
      </c>
      <c r="T37" s="1">
        <v>1.5841250985886617</v>
      </c>
      <c r="U37" s="1">
        <v>-0.30319125312659745</v>
      </c>
      <c r="W37" s="1">
        <v>1.6159695817490494</v>
      </c>
      <c r="X37" s="1">
        <v>0.69314718055994529</v>
      </c>
      <c r="AC37" s="7">
        <v>3.523414328963236</v>
      </c>
      <c r="AD37" s="1">
        <v>19</v>
      </c>
      <c r="AV37" s="7">
        <v>-0.15650285274097975</v>
      </c>
      <c r="AW37" s="1">
        <v>82</v>
      </c>
    </row>
    <row r="38" spans="1:49" x14ac:dyDescent="0.2">
      <c r="A38">
        <v>4.2699999999999996</v>
      </c>
      <c r="B38">
        <v>16</v>
      </c>
      <c r="C38">
        <v>22</v>
      </c>
      <c r="D38">
        <v>4</v>
      </c>
      <c r="E38">
        <f t="shared" si="0"/>
        <v>352</v>
      </c>
      <c r="F38">
        <f t="shared" si="1"/>
        <v>484</v>
      </c>
      <c r="G38">
        <v>1</v>
      </c>
      <c r="H38">
        <f t="shared" si="2"/>
        <v>1.451613827240533</v>
      </c>
      <c r="J38" s="1">
        <v>10</v>
      </c>
      <c r="K38" s="1">
        <v>11.355782418365926</v>
      </c>
      <c r="L38" s="1">
        <v>6.8242175816340733</v>
      </c>
      <c r="N38" s="1">
        <v>1.8060836501901141</v>
      </c>
      <c r="O38" s="1">
        <v>2</v>
      </c>
      <c r="P38" s="1">
        <v>1.4997443589210473</v>
      </c>
      <c r="Q38" s="1">
        <v>43</v>
      </c>
      <c r="S38" s="1">
        <v>10</v>
      </c>
      <c r="T38" s="1">
        <v>2.4029282971067665</v>
      </c>
      <c r="U38" s="1">
        <v>0.49739379164256636</v>
      </c>
      <c r="W38" s="1">
        <v>1.8060836501901141</v>
      </c>
      <c r="X38" s="1">
        <v>0.69314718055994529</v>
      </c>
      <c r="AC38" s="7">
        <v>4.5352493139843286</v>
      </c>
      <c r="AD38" s="1">
        <v>16</v>
      </c>
      <c r="AV38" s="7">
        <v>1.9565936613914481E-3</v>
      </c>
      <c r="AW38" s="1">
        <v>83</v>
      </c>
    </row>
    <row r="39" spans="1:49" x14ac:dyDescent="0.2">
      <c r="A39">
        <v>6.15</v>
      </c>
      <c r="B39">
        <v>12</v>
      </c>
      <c r="C39">
        <v>15</v>
      </c>
      <c r="D39">
        <v>6</v>
      </c>
      <c r="E39">
        <f t="shared" si="0"/>
        <v>180</v>
      </c>
      <c r="F39">
        <f t="shared" si="1"/>
        <v>225</v>
      </c>
      <c r="G39">
        <v>1</v>
      </c>
      <c r="H39">
        <f t="shared" si="2"/>
        <v>1.8164520818184267</v>
      </c>
      <c r="J39" s="1">
        <v>11</v>
      </c>
      <c r="K39" s="1">
        <v>7.2279596872904364</v>
      </c>
      <c r="L39" s="1">
        <v>-0.97795968729043636</v>
      </c>
      <c r="N39" s="1">
        <v>1.9961977186311786</v>
      </c>
      <c r="O39" s="1">
        <v>2</v>
      </c>
      <c r="P39" s="1">
        <v>2.5115793439421417</v>
      </c>
      <c r="Q39" s="1">
        <v>45</v>
      </c>
      <c r="S39" s="1">
        <v>11</v>
      </c>
      <c r="T39" s="1">
        <v>1.8339266493520523</v>
      </c>
      <c r="U39" s="1">
        <v>-1.3451856037420828E-3</v>
      </c>
      <c r="W39" s="1">
        <v>1.9961977186311786</v>
      </c>
      <c r="X39" s="1">
        <v>0.69314718055994529</v>
      </c>
      <c r="AC39" s="7">
        <v>5.547084299005423</v>
      </c>
      <c r="AD39" s="1">
        <v>18</v>
      </c>
      <c r="AV39" s="7">
        <v>0.1604160400637622</v>
      </c>
      <c r="AW39" s="1">
        <v>58</v>
      </c>
    </row>
    <row r="40" spans="1:49" x14ac:dyDescent="0.2">
      <c r="A40">
        <v>3.51</v>
      </c>
      <c r="B40">
        <v>4</v>
      </c>
      <c r="C40">
        <v>39</v>
      </c>
      <c r="D40">
        <v>15</v>
      </c>
      <c r="E40">
        <f t="shared" si="0"/>
        <v>156</v>
      </c>
      <c r="F40">
        <f t="shared" si="1"/>
        <v>1521</v>
      </c>
      <c r="G40">
        <v>0</v>
      </c>
      <c r="H40">
        <f t="shared" si="2"/>
        <v>1.2556160374777743</v>
      </c>
      <c r="J40" s="1">
        <v>12</v>
      </c>
      <c r="K40" s="1">
        <v>4.9808295765526207</v>
      </c>
      <c r="L40" s="1">
        <v>3.1491704234473801</v>
      </c>
      <c r="N40" s="1">
        <v>2.1863117870722433</v>
      </c>
      <c r="O40" s="1">
        <v>2</v>
      </c>
      <c r="P40" s="1">
        <v>3.523414328963236</v>
      </c>
      <c r="Q40" s="1">
        <v>19</v>
      </c>
      <c r="S40" s="1">
        <v>12</v>
      </c>
      <c r="T40" s="1">
        <v>1.4930997069096994</v>
      </c>
      <c r="U40" s="1">
        <v>0.60246121665001984</v>
      </c>
      <c r="W40" s="1">
        <v>2.1863117870722433</v>
      </c>
      <c r="X40" s="1">
        <v>0.69314718055994529</v>
      </c>
      <c r="AC40" s="7">
        <v>6.5589192840265174</v>
      </c>
      <c r="AD40" s="1">
        <v>5</v>
      </c>
      <c r="AV40" s="7">
        <v>0.3188754864661334</v>
      </c>
      <c r="AW40" s="1">
        <v>63</v>
      </c>
    </row>
    <row r="41" spans="1:49" x14ac:dyDescent="0.2">
      <c r="A41">
        <v>3</v>
      </c>
      <c r="B41">
        <v>14</v>
      </c>
      <c r="C41">
        <v>3</v>
      </c>
      <c r="D41">
        <v>3</v>
      </c>
      <c r="E41">
        <f t="shared" si="0"/>
        <v>42</v>
      </c>
      <c r="F41">
        <f t="shared" si="1"/>
        <v>9</v>
      </c>
      <c r="G41">
        <v>1</v>
      </c>
      <c r="H41">
        <f t="shared" si="2"/>
        <v>1.0986122886681098</v>
      </c>
      <c r="J41" s="1">
        <v>13</v>
      </c>
      <c r="K41" s="1">
        <v>4.6499387426958956</v>
      </c>
      <c r="L41" s="1">
        <v>4.120061257304104</v>
      </c>
      <c r="N41" s="1">
        <v>2.376425855513308</v>
      </c>
      <c r="O41" s="1">
        <v>2.14</v>
      </c>
      <c r="P41" s="1">
        <v>4.5352493139843286</v>
      </c>
      <c r="Q41" s="1">
        <v>16</v>
      </c>
      <c r="S41" s="1">
        <v>13</v>
      </c>
      <c r="T41" s="1">
        <v>1.4505240285422916</v>
      </c>
      <c r="U41" s="1">
        <v>0.72081277784180009</v>
      </c>
      <c r="W41" s="1">
        <v>2.376425855513308</v>
      </c>
      <c r="X41" s="1">
        <v>0.76080582903376015</v>
      </c>
      <c r="AC41" s="7">
        <v>7.5707542690476117</v>
      </c>
      <c r="AD41" s="1">
        <v>2</v>
      </c>
      <c r="AV41" s="7">
        <v>0.47733493286850459</v>
      </c>
      <c r="AW41" s="1">
        <v>49</v>
      </c>
    </row>
    <row r="42" spans="1:49" x14ac:dyDescent="0.2">
      <c r="A42">
        <v>6.25</v>
      </c>
      <c r="B42">
        <v>12</v>
      </c>
      <c r="C42">
        <v>11</v>
      </c>
      <c r="D42">
        <v>0</v>
      </c>
      <c r="E42">
        <f t="shared" si="0"/>
        <v>132</v>
      </c>
      <c r="F42">
        <f t="shared" si="1"/>
        <v>121</v>
      </c>
      <c r="G42">
        <v>1</v>
      </c>
      <c r="H42">
        <f t="shared" si="2"/>
        <v>1.8325814637483102</v>
      </c>
      <c r="J42" s="1">
        <v>14</v>
      </c>
      <c r="K42" s="1">
        <v>5.2247632573892586</v>
      </c>
      <c r="L42" s="1">
        <v>0.27523674261074138</v>
      </c>
      <c r="N42" s="1">
        <v>2.5665399239543727</v>
      </c>
      <c r="O42" s="1">
        <v>2.17</v>
      </c>
      <c r="P42" s="1">
        <v>5.547084299005423</v>
      </c>
      <c r="Q42" s="1">
        <v>18</v>
      </c>
      <c r="S42" s="1">
        <v>14</v>
      </c>
      <c r="T42" s="1">
        <v>1.5290890084104789</v>
      </c>
      <c r="U42" s="1">
        <v>0.17565908382794637</v>
      </c>
      <c r="W42" s="1">
        <v>2.5665399239543727</v>
      </c>
      <c r="X42" s="1">
        <v>0.77472716755236815</v>
      </c>
      <c r="AC42" s="7">
        <v>8.5825892540687061</v>
      </c>
      <c r="AD42" s="1">
        <v>6</v>
      </c>
      <c r="AV42" s="7">
        <v>0.63579437927087579</v>
      </c>
      <c r="AW42" s="1">
        <v>31</v>
      </c>
    </row>
    <row r="43" spans="1:49" x14ac:dyDescent="0.2">
      <c r="A43">
        <v>7.81</v>
      </c>
      <c r="B43">
        <v>12</v>
      </c>
      <c r="C43">
        <v>3</v>
      </c>
      <c r="D43">
        <v>0</v>
      </c>
      <c r="E43">
        <f t="shared" si="0"/>
        <v>36</v>
      </c>
      <c r="F43">
        <f t="shared" si="1"/>
        <v>9</v>
      </c>
      <c r="G43">
        <v>1</v>
      </c>
      <c r="H43">
        <f t="shared" si="2"/>
        <v>2.0554049638515948</v>
      </c>
      <c r="J43" s="1">
        <v>15</v>
      </c>
      <c r="K43" s="1">
        <v>7.5464008358047305</v>
      </c>
      <c r="L43" s="1">
        <v>14.653599164195269</v>
      </c>
      <c r="N43" s="1">
        <v>2.756653992395437</v>
      </c>
      <c r="O43" s="1">
        <v>2.23</v>
      </c>
      <c r="P43" s="1">
        <v>6.5589192840265174</v>
      </c>
      <c r="Q43" s="1">
        <v>5</v>
      </c>
      <c r="S43" s="1">
        <v>15</v>
      </c>
      <c r="T43" s="1">
        <v>1.8474700369625781</v>
      </c>
      <c r="U43" s="1">
        <v>1.2526222519156558</v>
      </c>
      <c r="W43" s="1">
        <v>2.756653992395437</v>
      </c>
      <c r="X43" s="1">
        <v>0.80200158547202738</v>
      </c>
      <c r="AC43" s="7">
        <v>9.5944242390897987</v>
      </c>
      <c r="AD43" s="1">
        <v>0</v>
      </c>
      <c r="AV43" s="7">
        <v>0.79425382567324698</v>
      </c>
      <c r="AW43" s="1">
        <v>22</v>
      </c>
    </row>
    <row r="44" spans="1:49" x14ac:dyDescent="0.2">
      <c r="A44">
        <v>10</v>
      </c>
      <c r="B44">
        <v>12</v>
      </c>
      <c r="C44">
        <v>20</v>
      </c>
      <c r="D44">
        <v>5</v>
      </c>
      <c r="E44">
        <f t="shared" si="0"/>
        <v>240</v>
      </c>
      <c r="F44">
        <f t="shared" si="1"/>
        <v>400</v>
      </c>
      <c r="G44">
        <v>1</v>
      </c>
      <c r="H44">
        <f t="shared" si="2"/>
        <v>2.3025850929940459</v>
      </c>
      <c r="J44" s="1">
        <v>16</v>
      </c>
      <c r="K44" s="1">
        <v>7.023459501297677</v>
      </c>
      <c r="L44" s="1">
        <v>10.306540498702322</v>
      </c>
      <c r="N44" s="1">
        <v>2.9467680608365017</v>
      </c>
      <c r="O44" s="1">
        <v>2.25</v>
      </c>
      <c r="P44" s="1">
        <v>7.5707542690476117</v>
      </c>
      <c r="Q44" s="1">
        <v>2</v>
      </c>
      <c r="S44" s="1">
        <v>16</v>
      </c>
      <c r="T44" s="1">
        <v>1.8145188687413987</v>
      </c>
      <c r="U44" s="1">
        <v>1.0379202349861159</v>
      </c>
      <c r="W44" s="1">
        <v>2.9467680608365017</v>
      </c>
      <c r="X44" s="1">
        <v>0.81093021621632877</v>
      </c>
      <c r="AC44" s="7">
        <v>10.606259224110895</v>
      </c>
      <c r="AD44" s="1">
        <v>5</v>
      </c>
      <c r="AV44" s="7">
        <v>0.95271327207561773</v>
      </c>
      <c r="AW44" s="1">
        <v>11</v>
      </c>
    </row>
    <row r="45" spans="1:49" x14ac:dyDescent="0.2">
      <c r="A45">
        <v>4.5</v>
      </c>
      <c r="B45">
        <v>14</v>
      </c>
      <c r="C45">
        <v>16</v>
      </c>
      <c r="D45">
        <v>0</v>
      </c>
      <c r="E45">
        <f t="shared" si="0"/>
        <v>224</v>
      </c>
      <c r="F45">
        <f t="shared" si="1"/>
        <v>256</v>
      </c>
      <c r="G45">
        <v>1</v>
      </c>
      <c r="H45">
        <f t="shared" si="2"/>
        <v>1.5040773967762742</v>
      </c>
      <c r="J45" s="1">
        <v>17</v>
      </c>
      <c r="K45" s="1">
        <v>4.5382411444858013</v>
      </c>
      <c r="L45" s="1">
        <v>2.9617588555141987</v>
      </c>
      <c r="N45" s="1">
        <v>3.1368821292775664</v>
      </c>
      <c r="O45" s="1">
        <v>2.27</v>
      </c>
      <c r="P45" s="1">
        <v>8.5825892540687061</v>
      </c>
      <c r="Q45" s="1">
        <v>6</v>
      </c>
      <c r="S45" s="1">
        <v>17</v>
      </c>
      <c r="T45" s="1">
        <v>1.4299184831455389</v>
      </c>
      <c r="U45" s="1">
        <v>0.58498453739672573</v>
      </c>
      <c r="W45" s="1">
        <v>3.1368821292775664</v>
      </c>
      <c r="X45" s="1">
        <v>0.81977983149331135</v>
      </c>
      <c r="AC45" s="7">
        <v>11.618094209131987</v>
      </c>
      <c r="AD45" s="1">
        <v>0</v>
      </c>
      <c r="AV45" s="7">
        <v>1.1111727184779889</v>
      </c>
      <c r="AW45" s="1">
        <v>3</v>
      </c>
    </row>
    <row r="46" spans="1:49" x14ac:dyDescent="0.2">
      <c r="A46">
        <v>4</v>
      </c>
      <c r="B46">
        <v>11</v>
      </c>
      <c r="C46">
        <v>45</v>
      </c>
      <c r="D46">
        <v>12</v>
      </c>
      <c r="E46">
        <f t="shared" si="0"/>
        <v>495</v>
      </c>
      <c r="F46">
        <f t="shared" si="1"/>
        <v>2025</v>
      </c>
      <c r="G46">
        <v>1</v>
      </c>
      <c r="H46">
        <f t="shared" si="2"/>
        <v>1.3862943611198906</v>
      </c>
      <c r="J46" s="1">
        <v>18</v>
      </c>
      <c r="K46" s="1">
        <v>6.963929851123221</v>
      </c>
      <c r="L46" s="1">
        <v>3.6660701488767797</v>
      </c>
      <c r="N46" s="1">
        <v>3.3269961977186311</v>
      </c>
      <c r="O46" s="1">
        <v>2.2999999999999998</v>
      </c>
      <c r="P46" s="1">
        <v>9.5944242390897987</v>
      </c>
      <c r="Q46" s="1">
        <v>0</v>
      </c>
      <c r="S46" s="1">
        <v>18</v>
      </c>
      <c r="T46" s="1">
        <v>1.7673463003750416</v>
      </c>
      <c r="U46" s="1">
        <v>0.59633389197881526</v>
      </c>
      <c r="W46" s="1">
        <v>3.3269961977186311</v>
      </c>
      <c r="X46" s="1">
        <v>0.83290912293510388</v>
      </c>
      <c r="AC46" s="7">
        <v>12.629929194153084</v>
      </c>
      <c r="AD46" s="1">
        <v>2</v>
      </c>
      <c r="AV46" s="7">
        <v>1.2696321648803601</v>
      </c>
      <c r="AW46" s="1">
        <v>5</v>
      </c>
    </row>
    <row r="47" spans="1:49" ht="13.5" thickBot="1" x14ac:dyDescent="0.25">
      <c r="A47">
        <v>6.38</v>
      </c>
      <c r="B47">
        <v>13</v>
      </c>
      <c r="C47">
        <v>11</v>
      </c>
      <c r="D47">
        <v>4</v>
      </c>
      <c r="E47">
        <f t="shared" si="0"/>
        <v>143</v>
      </c>
      <c r="F47">
        <f t="shared" si="1"/>
        <v>121</v>
      </c>
      <c r="G47">
        <v>1</v>
      </c>
      <c r="H47">
        <f t="shared" si="2"/>
        <v>1.8531680973566984</v>
      </c>
      <c r="J47" s="1">
        <v>19</v>
      </c>
      <c r="K47" s="1">
        <v>4.6052597034118579</v>
      </c>
      <c r="L47" s="1">
        <v>-1.0052597034118578</v>
      </c>
      <c r="N47" s="1">
        <v>3.5171102661596958</v>
      </c>
      <c r="O47" s="1">
        <v>2.31</v>
      </c>
      <c r="P47" s="1">
        <v>10.606259224110895</v>
      </c>
      <c r="Q47" s="1">
        <v>5</v>
      </c>
      <c r="S47" s="1">
        <v>19</v>
      </c>
      <c r="T47" s="1">
        <v>1.4422818103835904</v>
      </c>
      <c r="U47" s="1">
        <v>-0.16134796492152614</v>
      </c>
      <c r="W47" s="1">
        <v>3.5171102661596958</v>
      </c>
      <c r="X47" s="1">
        <v>0.83724752453370221</v>
      </c>
      <c r="AC47" s="7">
        <v>13.641764179174176</v>
      </c>
      <c r="AD47" s="1">
        <v>0</v>
      </c>
      <c r="AV47" s="2" t="s">
        <v>38</v>
      </c>
      <c r="AW47" s="2">
        <v>1</v>
      </c>
    </row>
    <row r="48" spans="1:49" ht="13.5" thickBot="1" x14ac:dyDescent="0.25">
      <c r="A48">
        <v>13.7</v>
      </c>
      <c r="B48">
        <v>15</v>
      </c>
      <c r="C48">
        <v>20</v>
      </c>
      <c r="D48">
        <v>13</v>
      </c>
      <c r="E48">
        <f t="shared" si="0"/>
        <v>300</v>
      </c>
      <c r="F48">
        <f t="shared" si="1"/>
        <v>400</v>
      </c>
      <c r="G48">
        <v>0</v>
      </c>
      <c r="H48">
        <f t="shared" si="2"/>
        <v>2.6173958328340792</v>
      </c>
      <c r="J48" s="1">
        <v>20</v>
      </c>
      <c r="K48" s="1">
        <v>6.1346805667129045</v>
      </c>
      <c r="L48" s="1">
        <v>-1.6346805667129045</v>
      </c>
      <c r="N48" s="1">
        <v>3.7072243346007601</v>
      </c>
      <c r="O48" s="1">
        <v>2.38</v>
      </c>
      <c r="P48" s="1">
        <v>11.618094209131987</v>
      </c>
      <c r="Q48" s="1">
        <v>0</v>
      </c>
      <c r="S48" s="1">
        <v>20</v>
      </c>
      <c r="T48" s="1">
        <v>1.6694706244689239</v>
      </c>
      <c r="U48" s="1">
        <v>-0.16539322769264975</v>
      </c>
      <c r="W48" s="1">
        <v>3.7072243346007601</v>
      </c>
      <c r="X48" s="1">
        <v>0.86710048768338333</v>
      </c>
      <c r="AC48" s="2" t="s">
        <v>38</v>
      </c>
      <c r="AD48" s="2">
        <v>4</v>
      </c>
    </row>
    <row r="49" spans="1:29" x14ac:dyDescent="0.2">
      <c r="A49">
        <v>1.67</v>
      </c>
      <c r="B49">
        <v>10</v>
      </c>
      <c r="C49">
        <v>1</v>
      </c>
      <c r="D49">
        <v>0</v>
      </c>
      <c r="E49">
        <f t="shared" si="0"/>
        <v>10</v>
      </c>
      <c r="F49">
        <f t="shared" si="1"/>
        <v>1</v>
      </c>
      <c r="G49">
        <v>0</v>
      </c>
      <c r="H49">
        <f t="shared" si="2"/>
        <v>0.51282362642866375</v>
      </c>
      <c r="J49" s="1">
        <v>21</v>
      </c>
      <c r="K49" s="1">
        <v>5.2376552718175624</v>
      </c>
      <c r="L49" s="1">
        <v>1.6423447281824375</v>
      </c>
      <c r="N49" s="1">
        <v>3.8973384030418248</v>
      </c>
      <c r="O49" s="1">
        <v>2.5</v>
      </c>
      <c r="P49" s="1">
        <v>12.629929194153084</v>
      </c>
      <c r="Q49" s="1">
        <v>2</v>
      </c>
      <c r="S49" s="1">
        <v>21</v>
      </c>
      <c r="T49" s="1">
        <v>1.5223084623984036</v>
      </c>
      <c r="U49" s="1">
        <v>0.40631018954684861</v>
      </c>
      <c r="W49" s="1">
        <v>3.8973384030418248</v>
      </c>
      <c r="X49" s="1">
        <v>0.91629073187415511</v>
      </c>
      <c r="AC49" s="6"/>
    </row>
    <row r="50" spans="1:29" x14ac:dyDescent="0.2">
      <c r="A50">
        <v>2.93</v>
      </c>
      <c r="B50">
        <v>12</v>
      </c>
      <c r="C50">
        <v>36</v>
      </c>
      <c r="D50">
        <v>2</v>
      </c>
      <c r="E50">
        <f t="shared" si="0"/>
        <v>432</v>
      </c>
      <c r="F50">
        <f t="shared" si="1"/>
        <v>1296</v>
      </c>
      <c r="G50">
        <v>1</v>
      </c>
      <c r="H50">
        <f t="shared" si="2"/>
        <v>1.0750024230289761</v>
      </c>
      <c r="J50" s="1">
        <v>22</v>
      </c>
      <c r="K50" s="1">
        <v>7.1631844926758212</v>
      </c>
      <c r="L50" s="1">
        <v>1.3168155073241792</v>
      </c>
      <c r="N50" s="1">
        <v>4.087452471482889</v>
      </c>
      <c r="O50" s="1">
        <v>2.5299999999999998</v>
      </c>
      <c r="P50" s="1">
        <v>13.641764179174176</v>
      </c>
      <c r="Q50" s="1">
        <v>0</v>
      </c>
      <c r="S50" s="1">
        <v>22</v>
      </c>
      <c r="T50" s="1">
        <v>1.7950933837171201</v>
      </c>
      <c r="U50" s="1">
        <v>0.34261706608669162</v>
      </c>
      <c r="W50" s="1">
        <v>4.087452471482889</v>
      </c>
      <c r="X50" s="1">
        <v>0.92821930273942876</v>
      </c>
      <c r="AC50" s="6"/>
    </row>
    <row r="51" spans="1:29" ht="13.5" thickBot="1" x14ac:dyDescent="0.25">
      <c r="A51">
        <v>3.65</v>
      </c>
      <c r="B51">
        <v>14</v>
      </c>
      <c r="C51">
        <v>9</v>
      </c>
      <c r="D51">
        <v>2</v>
      </c>
      <c r="E51">
        <f t="shared" si="0"/>
        <v>126</v>
      </c>
      <c r="F51">
        <f t="shared" si="1"/>
        <v>81</v>
      </c>
      <c r="G51">
        <v>0</v>
      </c>
      <c r="H51">
        <f t="shared" si="2"/>
        <v>1.2947271675944001</v>
      </c>
      <c r="J51" s="1">
        <v>23</v>
      </c>
      <c r="K51" s="1">
        <v>8.4351797703895031</v>
      </c>
      <c r="L51" s="1">
        <v>-2.105179770389503</v>
      </c>
      <c r="N51" s="1">
        <v>4.2775665399239537</v>
      </c>
      <c r="O51" s="1">
        <v>2.54</v>
      </c>
      <c r="P51" s="2" t="s">
        <v>38</v>
      </c>
      <c r="Q51" s="2">
        <v>4</v>
      </c>
      <c r="S51" s="1">
        <v>23</v>
      </c>
      <c r="T51" s="1">
        <v>1.9925182812350526</v>
      </c>
      <c r="U51" s="1">
        <v>-0.14721804507896774</v>
      </c>
      <c r="W51" s="1">
        <v>4.2775665399239537</v>
      </c>
      <c r="X51" s="1">
        <v>0.93216408103044524</v>
      </c>
      <c r="AC51" s="6"/>
    </row>
    <row r="52" spans="1:29" x14ac:dyDescent="0.2">
      <c r="A52">
        <v>2.9</v>
      </c>
      <c r="B52">
        <v>12</v>
      </c>
      <c r="C52">
        <v>15</v>
      </c>
      <c r="D52">
        <v>1</v>
      </c>
      <c r="E52">
        <f t="shared" si="0"/>
        <v>180</v>
      </c>
      <c r="F52">
        <f t="shared" si="1"/>
        <v>225</v>
      </c>
      <c r="G52">
        <v>1</v>
      </c>
      <c r="H52">
        <f t="shared" si="2"/>
        <v>1.0647107369924282</v>
      </c>
      <c r="J52" s="1">
        <v>24</v>
      </c>
      <c r="K52" s="1">
        <v>4.551133158914106</v>
      </c>
      <c r="L52" s="1">
        <v>-4.0211331589141057</v>
      </c>
      <c r="N52" s="1">
        <v>4.4676806083650185</v>
      </c>
      <c r="O52" s="1">
        <v>2.6</v>
      </c>
      <c r="S52" s="1">
        <v>24</v>
      </c>
      <c r="T52" s="1">
        <v>1.4231379371334636</v>
      </c>
      <c r="U52" s="1">
        <v>-2.0580162095694332</v>
      </c>
      <c r="W52" s="1">
        <v>4.4676806083650185</v>
      </c>
      <c r="X52" s="1">
        <v>0.95551144502743635</v>
      </c>
      <c r="AC52" s="6"/>
    </row>
    <row r="53" spans="1:29" x14ac:dyDescent="0.2">
      <c r="A53">
        <v>1.63</v>
      </c>
      <c r="B53">
        <v>12</v>
      </c>
      <c r="C53">
        <v>18</v>
      </c>
      <c r="D53">
        <v>0</v>
      </c>
      <c r="E53">
        <f t="shared" si="0"/>
        <v>216</v>
      </c>
      <c r="F53">
        <f t="shared" si="1"/>
        <v>324</v>
      </c>
      <c r="G53">
        <v>1</v>
      </c>
      <c r="H53">
        <f t="shared" si="2"/>
        <v>0.48858001481867092</v>
      </c>
      <c r="J53" s="1">
        <v>25</v>
      </c>
      <c r="K53" s="1">
        <v>5.8965923206388435</v>
      </c>
      <c r="L53" s="1">
        <v>0.10340767936115647</v>
      </c>
      <c r="N53" s="1">
        <v>4.6577946768060832</v>
      </c>
      <c r="O53" s="1">
        <v>2.65</v>
      </c>
      <c r="S53" s="1">
        <v>25</v>
      </c>
      <c r="T53" s="1">
        <v>1.6256971813154173</v>
      </c>
      <c r="U53" s="1">
        <v>0.16606228791263766</v>
      </c>
      <c r="W53" s="1">
        <v>4.6577946768060832</v>
      </c>
      <c r="X53" s="1">
        <v>0.97455963999813078</v>
      </c>
      <c r="AC53" s="6"/>
    </row>
    <row r="54" spans="1:29" x14ac:dyDescent="0.2">
      <c r="A54">
        <v>8.6</v>
      </c>
      <c r="B54">
        <v>16</v>
      </c>
      <c r="C54">
        <v>3</v>
      </c>
      <c r="D54">
        <v>2</v>
      </c>
      <c r="E54">
        <f t="shared" si="0"/>
        <v>48</v>
      </c>
      <c r="F54">
        <f t="shared" si="1"/>
        <v>9</v>
      </c>
      <c r="G54">
        <v>1</v>
      </c>
      <c r="H54">
        <f t="shared" si="2"/>
        <v>2.1517622032594619</v>
      </c>
      <c r="J54" s="1">
        <v>26</v>
      </c>
      <c r="K54" s="1">
        <v>7.285530741002777</v>
      </c>
      <c r="L54" s="1">
        <v>2.2744692589972235</v>
      </c>
      <c r="N54" s="1">
        <v>4.8479087452471479</v>
      </c>
      <c r="O54" s="1">
        <v>2.7</v>
      </c>
      <c r="S54" s="1">
        <v>26</v>
      </c>
      <c r="T54" s="1">
        <v>1.8353883214986784</v>
      </c>
      <c r="U54" s="1">
        <v>0.42219940556463165</v>
      </c>
      <c r="W54" s="1">
        <v>4.8479087452471479</v>
      </c>
      <c r="X54" s="1">
        <v>0.99325177301028345</v>
      </c>
      <c r="AC54" s="6"/>
    </row>
    <row r="55" spans="1:29" x14ac:dyDescent="0.2">
      <c r="A55">
        <v>5</v>
      </c>
      <c r="B55">
        <v>12</v>
      </c>
      <c r="C55">
        <v>15</v>
      </c>
      <c r="D55">
        <v>5</v>
      </c>
      <c r="E55">
        <f t="shared" si="0"/>
        <v>180</v>
      </c>
      <c r="F55">
        <f t="shared" si="1"/>
        <v>225</v>
      </c>
      <c r="G55">
        <v>0</v>
      </c>
      <c r="H55">
        <f t="shared" si="2"/>
        <v>1.6094379124341003</v>
      </c>
      <c r="J55" s="1">
        <v>27</v>
      </c>
      <c r="K55" s="1">
        <v>8.6491274615959757</v>
      </c>
      <c r="L55" s="1">
        <v>-0.86912746159597543</v>
      </c>
      <c r="N55" s="1">
        <v>5.0380228136882126</v>
      </c>
      <c r="O55" s="1">
        <v>2.75</v>
      </c>
      <c r="S55" s="1">
        <v>27</v>
      </c>
      <c r="T55" s="1">
        <v>2.0228277169371323</v>
      </c>
      <c r="U55" s="1">
        <v>2.8728621253168107E-2</v>
      </c>
      <c r="W55" s="1">
        <v>5.0380228136882126</v>
      </c>
      <c r="X55" s="1">
        <v>1.0116009116784799</v>
      </c>
      <c r="AC55" s="6"/>
    </row>
    <row r="56" spans="1:29" x14ac:dyDescent="0.2">
      <c r="A56">
        <v>6</v>
      </c>
      <c r="B56">
        <v>12</v>
      </c>
      <c r="C56">
        <v>7</v>
      </c>
      <c r="D56">
        <v>7</v>
      </c>
      <c r="E56">
        <f t="shared" si="0"/>
        <v>84</v>
      </c>
      <c r="F56">
        <f t="shared" si="1"/>
        <v>49</v>
      </c>
      <c r="G56">
        <v>0</v>
      </c>
      <c r="H56">
        <f t="shared" si="2"/>
        <v>1.791759469228055</v>
      </c>
      <c r="J56" s="1">
        <v>28</v>
      </c>
      <c r="K56" s="1">
        <v>7.4032313352119967</v>
      </c>
      <c r="L56" s="1">
        <v>5.0967686647880033</v>
      </c>
      <c r="N56" s="1">
        <v>5.2281368821292764</v>
      </c>
      <c r="O56" s="1">
        <v>2.83</v>
      </c>
      <c r="S56" s="1">
        <v>28</v>
      </c>
      <c r="T56" s="1">
        <v>1.8845777230903578</v>
      </c>
      <c r="U56" s="1">
        <v>0.64115092121789785</v>
      </c>
      <c r="W56" s="1">
        <v>5.2281368821292764</v>
      </c>
      <c r="X56" s="1">
        <v>1.0402767116551463</v>
      </c>
      <c r="AC56" s="6"/>
    </row>
    <row r="57" spans="1:29" x14ac:dyDescent="0.2">
      <c r="A57">
        <v>2.5</v>
      </c>
      <c r="B57">
        <v>12</v>
      </c>
      <c r="C57">
        <v>2</v>
      </c>
      <c r="D57">
        <v>0</v>
      </c>
      <c r="E57">
        <f t="shared" si="0"/>
        <v>24</v>
      </c>
      <c r="F57">
        <f t="shared" si="1"/>
        <v>4</v>
      </c>
      <c r="G57">
        <v>0</v>
      </c>
      <c r="H57">
        <f t="shared" si="2"/>
        <v>0.91629073187415511</v>
      </c>
      <c r="J57" s="1">
        <v>29</v>
      </c>
      <c r="K57" s="1">
        <v>6.7819267460090273</v>
      </c>
      <c r="L57" s="1">
        <v>5.7180732539909727</v>
      </c>
      <c r="N57" s="1">
        <v>5.4182509505703411</v>
      </c>
      <c r="O57" s="1">
        <v>2.87</v>
      </c>
      <c r="S57" s="1">
        <v>29</v>
      </c>
      <c r="T57" s="1">
        <v>1.7884276266913928</v>
      </c>
      <c r="U57" s="1">
        <v>0.73730101761686284</v>
      </c>
      <c r="W57" s="1">
        <v>5.4182509505703411</v>
      </c>
      <c r="X57" s="1">
        <v>1.0543120297715298</v>
      </c>
      <c r="AC57" s="6"/>
    </row>
    <row r="58" spans="1:29" x14ac:dyDescent="0.2">
      <c r="A58">
        <v>3.25</v>
      </c>
      <c r="B58">
        <v>15</v>
      </c>
      <c r="C58">
        <v>3</v>
      </c>
      <c r="D58">
        <v>0</v>
      </c>
      <c r="E58">
        <f t="shared" si="0"/>
        <v>45</v>
      </c>
      <c r="F58">
        <f t="shared" si="1"/>
        <v>9</v>
      </c>
      <c r="G58">
        <v>0</v>
      </c>
      <c r="H58">
        <f t="shared" si="2"/>
        <v>1.1786549963416462</v>
      </c>
      <c r="J58" s="1">
        <v>30</v>
      </c>
      <c r="K58" s="1">
        <v>2.2893099985224188</v>
      </c>
      <c r="L58" s="1">
        <v>0.96069000147758121</v>
      </c>
      <c r="N58" s="1">
        <v>5.6083650190114058</v>
      </c>
      <c r="O58" s="1">
        <v>2.88</v>
      </c>
      <c r="S58" s="1">
        <v>30</v>
      </c>
      <c r="T58" s="1">
        <v>1.0797486423311089</v>
      </c>
      <c r="U58" s="1">
        <v>9.8906354010537267E-2</v>
      </c>
      <c r="W58" s="1">
        <v>5.6083650190114058</v>
      </c>
      <c r="X58" s="1">
        <v>1.0577902941478545</v>
      </c>
      <c r="AC58" s="6"/>
    </row>
    <row r="59" spans="1:29" x14ac:dyDescent="0.2">
      <c r="A59">
        <v>3.4</v>
      </c>
      <c r="B59">
        <v>16</v>
      </c>
      <c r="C59">
        <v>1</v>
      </c>
      <c r="D59">
        <v>1</v>
      </c>
      <c r="E59">
        <f t="shared" si="0"/>
        <v>16</v>
      </c>
      <c r="F59">
        <f t="shared" si="1"/>
        <v>1</v>
      </c>
      <c r="G59">
        <v>1</v>
      </c>
      <c r="H59">
        <f t="shared" si="2"/>
        <v>1.2237754316221157</v>
      </c>
      <c r="J59" s="1">
        <v>31</v>
      </c>
      <c r="K59" s="1">
        <v>6.8729282985661255</v>
      </c>
      <c r="L59" s="1">
        <v>6.1270717014338745</v>
      </c>
      <c r="N59" s="1">
        <v>5.7984790874524705</v>
      </c>
      <c r="O59" s="1">
        <v>2.89</v>
      </c>
      <c r="S59" s="1">
        <v>31</v>
      </c>
      <c r="T59" s="1">
        <v>1.7778869635332173</v>
      </c>
      <c r="U59" s="1">
        <v>0.78706239392831945</v>
      </c>
      <c r="W59" s="1">
        <v>5.7984790874524705</v>
      </c>
      <c r="X59" s="1">
        <v>1.0612565021243408</v>
      </c>
      <c r="AC59" s="6"/>
    </row>
    <row r="60" spans="1:29" x14ac:dyDescent="0.2">
      <c r="A60">
        <v>10</v>
      </c>
      <c r="B60">
        <v>8</v>
      </c>
      <c r="C60">
        <v>13</v>
      </c>
      <c r="D60">
        <v>0</v>
      </c>
      <c r="E60">
        <f t="shared" si="0"/>
        <v>104</v>
      </c>
      <c r="F60">
        <f t="shared" si="1"/>
        <v>169</v>
      </c>
      <c r="G60">
        <v>0</v>
      </c>
      <c r="H60">
        <f t="shared" si="2"/>
        <v>2.3025850929940459</v>
      </c>
      <c r="J60" s="1">
        <v>32</v>
      </c>
      <c r="K60" s="1">
        <v>6.4037983860837304</v>
      </c>
      <c r="L60" s="1">
        <v>-1.9037983860837304</v>
      </c>
      <c r="N60" s="1">
        <v>5.9885931558935352</v>
      </c>
      <c r="O60" s="1">
        <v>2.89</v>
      </c>
      <c r="S60" s="1">
        <v>32</v>
      </c>
      <c r="T60" s="1">
        <v>1.6913436728668561</v>
      </c>
      <c r="U60" s="1">
        <v>-0.18726627609058188</v>
      </c>
      <c r="W60" s="1">
        <v>5.9885931558935352</v>
      </c>
      <c r="X60" s="1">
        <v>1.0612565021243408</v>
      </c>
      <c r="AC60" s="6"/>
    </row>
    <row r="61" spans="1:29" x14ac:dyDescent="0.2">
      <c r="A61">
        <v>21.63</v>
      </c>
      <c r="B61">
        <v>18</v>
      </c>
      <c r="C61">
        <v>8</v>
      </c>
      <c r="D61">
        <v>8</v>
      </c>
      <c r="E61">
        <f t="shared" si="0"/>
        <v>144</v>
      </c>
      <c r="F61">
        <f t="shared" si="1"/>
        <v>64</v>
      </c>
      <c r="G61">
        <v>1</v>
      </c>
      <c r="H61">
        <f t="shared" si="2"/>
        <v>3.0740812399649675</v>
      </c>
      <c r="J61" s="1">
        <v>33</v>
      </c>
      <c r="K61" s="1">
        <v>7.9795417626578349</v>
      </c>
      <c r="L61" s="1">
        <v>1.7004582373421648</v>
      </c>
      <c r="N61" s="1">
        <v>6.1787072243346</v>
      </c>
      <c r="O61" s="1">
        <v>2.9</v>
      </c>
      <c r="S61" s="1">
        <v>33</v>
      </c>
      <c r="T61" s="1">
        <v>1.8997496056353127</v>
      </c>
      <c r="U61" s="1">
        <v>0.37031229565317303</v>
      </c>
      <c r="W61" s="1">
        <v>6.1787072243346</v>
      </c>
      <c r="X61" s="1">
        <v>1.0647107369924282</v>
      </c>
      <c r="AC61" s="6"/>
    </row>
    <row r="62" spans="1:29" x14ac:dyDescent="0.2">
      <c r="A62">
        <v>4.38</v>
      </c>
      <c r="B62">
        <v>16</v>
      </c>
      <c r="C62">
        <v>7</v>
      </c>
      <c r="D62">
        <v>0</v>
      </c>
      <c r="E62">
        <f t="shared" si="0"/>
        <v>112</v>
      </c>
      <c r="F62">
        <f t="shared" si="1"/>
        <v>49</v>
      </c>
      <c r="G62">
        <v>0</v>
      </c>
      <c r="H62">
        <f t="shared" si="2"/>
        <v>1.4770487243883548</v>
      </c>
      <c r="J62" s="1">
        <v>34</v>
      </c>
      <c r="K62" s="1">
        <v>4.9790285413270521</v>
      </c>
      <c r="L62" s="1">
        <v>2.0971458672947918E-2</v>
      </c>
      <c r="N62" s="1">
        <v>6.3688212927756647</v>
      </c>
      <c r="O62" s="1">
        <v>2.9</v>
      </c>
      <c r="S62" s="1">
        <v>34</v>
      </c>
      <c r="T62" s="1">
        <v>1.4837568085376229</v>
      </c>
      <c r="U62" s="1">
        <v>0.12568110389647735</v>
      </c>
      <c r="W62" s="1">
        <v>6.3688212927756647</v>
      </c>
      <c r="X62" s="1">
        <v>1.0647107369924282</v>
      </c>
      <c r="AC62" s="6"/>
    </row>
    <row r="63" spans="1:29" x14ac:dyDescent="0.2">
      <c r="A63">
        <v>11.71</v>
      </c>
      <c r="B63">
        <v>13</v>
      </c>
      <c r="C63">
        <v>40</v>
      </c>
      <c r="D63">
        <v>20</v>
      </c>
      <c r="E63">
        <f t="shared" si="0"/>
        <v>520</v>
      </c>
      <c r="F63">
        <f t="shared" si="1"/>
        <v>1600</v>
      </c>
      <c r="G63">
        <v>1</v>
      </c>
      <c r="H63">
        <f t="shared" si="2"/>
        <v>2.4604431776096258</v>
      </c>
      <c r="J63" s="1">
        <v>35</v>
      </c>
      <c r="K63" s="1">
        <v>4.3818645069916702</v>
      </c>
      <c r="L63" s="1">
        <v>0.29813549300832953</v>
      </c>
      <c r="N63" s="1">
        <v>6.5589353612167294</v>
      </c>
      <c r="O63" s="1">
        <v>2.9</v>
      </c>
      <c r="S63" s="1">
        <v>35</v>
      </c>
      <c r="T63" s="1">
        <v>1.4010707195900851</v>
      </c>
      <c r="U63" s="1">
        <v>0.14222739033947018</v>
      </c>
      <c r="W63" s="1">
        <v>6.5589353612167294</v>
      </c>
      <c r="X63" s="1">
        <v>1.0647107369924282</v>
      </c>
      <c r="AC63" s="6"/>
    </row>
    <row r="64" spans="1:29" x14ac:dyDescent="0.2">
      <c r="A64">
        <v>12.39</v>
      </c>
      <c r="B64">
        <v>14</v>
      </c>
      <c r="C64">
        <v>42</v>
      </c>
      <c r="D64">
        <v>5</v>
      </c>
      <c r="E64">
        <f t="shared" si="0"/>
        <v>588</v>
      </c>
      <c r="F64">
        <f t="shared" si="1"/>
        <v>1764</v>
      </c>
      <c r="G64">
        <v>0</v>
      </c>
      <c r="H64">
        <f t="shared" si="2"/>
        <v>2.5168896956410509</v>
      </c>
      <c r="J64" s="1">
        <v>36</v>
      </c>
      <c r="K64" s="1">
        <v>7.8792502661235702</v>
      </c>
      <c r="L64" s="1">
        <v>-3.6092502661235706</v>
      </c>
      <c r="N64" s="1">
        <v>6.7490494296577941</v>
      </c>
      <c r="O64" s="1">
        <v>2.9</v>
      </c>
      <c r="S64" s="1">
        <v>36</v>
      </c>
      <c r="T64" s="1">
        <v>1.9357566115497171</v>
      </c>
      <c r="U64" s="1">
        <v>-0.48414278430918412</v>
      </c>
      <c r="W64" s="1">
        <v>6.7490494296577941</v>
      </c>
      <c r="X64" s="1">
        <v>1.0647107369924282</v>
      </c>
      <c r="AC64" s="6"/>
    </row>
    <row r="65" spans="1:29" x14ac:dyDescent="0.2">
      <c r="A65">
        <v>6.25</v>
      </c>
      <c r="B65">
        <v>10</v>
      </c>
      <c r="C65">
        <v>36</v>
      </c>
      <c r="D65">
        <v>8</v>
      </c>
      <c r="E65">
        <f t="shared" si="0"/>
        <v>360</v>
      </c>
      <c r="F65">
        <f t="shared" si="1"/>
        <v>1296</v>
      </c>
      <c r="G65">
        <v>0</v>
      </c>
      <c r="H65">
        <f t="shared" si="2"/>
        <v>1.8325814637483102</v>
      </c>
      <c r="J65" s="1">
        <v>37</v>
      </c>
      <c r="K65" s="1">
        <v>5.6655506542305094</v>
      </c>
      <c r="L65" s="1">
        <v>0.48444934576949095</v>
      </c>
      <c r="N65" s="1">
        <v>6.9391634980988588</v>
      </c>
      <c r="O65" s="1">
        <v>2.9</v>
      </c>
      <c r="S65" s="1">
        <v>37</v>
      </c>
      <c r="T65" s="1">
        <v>1.5829273338025627</v>
      </c>
      <c r="U65" s="1">
        <v>0.23352474801586398</v>
      </c>
      <c r="W65" s="1">
        <v>6.9391634980988588</v>
      </c>
      <c r="X65" s="1">
        <v>1.0647107369924282</v>
      </c>
      <c r="AC65" s="6"/>
    </row>
    <row r="66" spans="1:29" x14ac:dyDescent="0.2">
      <c r="A66">
        <v>3.71</v>
      </c>
      <c r="B66">
        <v>10</v>
      </c>
      <c r="C66">
        <v>13</v>
      </c>
      <c r="D66">
        <v>0</v>
      </c>
      <c r="E66">
        <f t="shared" si="0"/>
        <v>130</v>
      </c>
      <c r="F66">
        <f t="shared" si="1"/>
        <v>169</v>
      </c>
      <c r="G66">
        <v>1</v>
      </c>
      <c r="H66">
        <f t="shared" si="2"/>
        <v>1.3110318766193438</v>
      </c>
      <c r="J66" s="1">
        <v>38</v>
      </c>
      <c r="K66" s="1">
        <v>2.9333964364532807</v>
      </c>
      <c r="L66" s="1">
        <v>0.57660356354671904</v>
      </c>
      <c r="N66" s="1">
        <v>7.1292775665399235</v>
      </c>
      <c r="O66" s="1">
        <v>2.9</v>
      </c>
      <c r="S66" s="1">
        <v>38</v>
      </c>
      <c r="T66" s="1">
        <v>1.144207011040467</v>
      </c>
      <c r="U66" s="1">
        <v>0.11140902643730732</v>
      </c>
      <c r="W66" s="1">
        <v>7.1292775665399235</v>
      </c>
      <c r="X66" s="1">
        <v>1.0647107369924282</v>
      </c>
      <c r="AC66" s="6"/>
    </row>
    <row r="67" spans="1:29" x14ac:dyDescent="0.2">
      <c r="A67">
        <v>7.78</v>
      </c>
      <c r="B67">
        <v>14</v>
      </c>
      <c r="C67">
        <v>9</v>
      </c>
      <c r="D67">
        <v>3</v>
      </c>
      <c r="E67">
        <f t="shared" si="0"/>
        <v>126</v>
      </c>
      <c r="F67">
        <f t="shared" si="1"/>
        <v>81</v>
      </c>
      <c r="G67">
        <v>0</v>
      </c>
      <c r="H67">
        <f t="shared" si="2"/>
        <v>2.0515563381903004</v>
      </c>
      <c r="J67" s="1">
        <v>39</v>
      </c>
      <c r="K67" s="1">
        <v>6.0876006018808777</v>
      </c>
      <c r="L67" s="1">
        <v>-3.0876006018808777</v>
      </c>
      <c r="N67" s="1">
        <v>7.3193916349809873</v>
      </c>
      <c r="O67" s="1">
        <v>2.9</v>
      </c>
      <c r="S67" s="1">
        <v>39</v>
      </c>
      <c r="T67" s="1">
        <v>1.6513303468594496</v>
      </c>
      <c r="U67" s="1">
        <v>-0.55271805819133979</v>
      </c>
      <c r="W67" s="1">
        <v>7.3193916349809873</v>
      </c>
      <c r="X67" s="1">
        <v>1.0647107369924282</v>
      </c>
      <c r="AC67" s="6"/>
    </row>
    <row r="68" spans="1:29" x14ac:dyDescent="0.2">
      <c r="A68">
        <v>19.98</v>
      </c>
      <c r="B68">
        <v>14</v>
      </c>
      <c r="C68">
        <v>26</v>
      </c>
      <c r="D68">
        <v>23</v>
      </c>
      <c r="E68">
        <f t="shared" ref="E68:E131" si="3">B68*C68</f>
        <v>364</v>
      </c>
      <c r="F68">
        <f t="shared" ref="F68:F131" si="4">C68^2</f>
        <v>676</v>
      </c>
      <c r="G68">
        <v>0</v>
      </c>
      <c r="H68">
        <f t="shared" ref="H68:H131" si="5">LN(A68)</f>
        <v>2.9947317732204075</v>
      </c>
      <c r="J68" s="1">
        <v>40</v>
      </c>
      <c r="K68" s="1">
        <v>4.5605806641278201</v>
      </c>
      <c r="L68" s="1">
        <v>1.6894193358721799</v>
      </c>
      <c r="N68" s="1">
        <v>7.509505703422052</v>
      </c>
      <c r="O68" s="1">
        <v>2.9</v>
      </c>
      <c r="S68" s="1">
        <v>40</v>
      </c>
      <c r="T68" s="1">
        <v>1.4340395922248894</v>
      </c>
      <c r="U68" s="1">
        <v>0.3985418715234208</v>
      </c>
      <c r="W68" s="1">
        <v>7.509505703422052</v>
      </c>
      <c r="X68" s="1">
        <v>1.0647107369924282</v>
      </c>
      <c r="AC68" s="6"/>
    </row>
    <row r="69" spans="1:29" x14ac:dyDescent="0.2">
      <c r="A69">
        <v>6.25</v>
      </c>
      <c r="B69">
        <v>16</v>
      </c>
      <c r="C69">
        <v>7</v>
      </c>
      <c r="D69">
        <v>4</v>
      </c>
      <c r="E69">
        <f t="shared" si="3"/>
        <v>112</v>
      </c>
      <c r="F69">
        <f t="shared" si="4"/>
        <v>49</v>
      </c>
      <c r="G69">
        <v>1</v>
      </c>
      <c r="H69">
        <f t="shared" si="5"/>
        <v>1.8325814637483102</v>
      </c>
      <c r="J69" s="1">
        <v>41</v>
      </c>
      <c r="K69" s="1">
        <v>4.3818645069916702</v>
      </c>
      <c r="L69" s="1">
        <v>3.4281354930083294</v>
      </c>
      <c r="N69" s="1">
        <v>7.6996197718631167</v>
      </c>
      <c r="O69" s="1">
        <v>2.9</v>
      </c>
      <c r="S69" s="1">
        <v>41</v>
      </c>
      <c r="T69" s="1">
        <v>1.4010707195900851</v>
      </c>
      <c r="U69" s="1">
        <v>0.65433424426150966</v>
      </c>
      <c r="W69" s="1">
        <v>7.6996197718631167</v>
      </c>
      <c r="X69" s="1">
        <v>1.0647107369924282</v>
      </c>
      <c r="AC69" s="6"/>
    </row>
    <row r="70" spans="1:29" x14ac:dyDescent="0.2">
      <c r="A70">
        <v>10</v>
      </c>
      <c r="B70">
        <v>12</v>
      </c>
      <c r="C70">
        <v>25</v>
      </c>
      <c r="D70">
        <v>3</v>
      </c>
      <c r="E70">
        <f t="shared" si="3"/>
        <v>300</v>
      </c>
      <c r="F70">
        <f t="shared" si="4"/>
        <v>625</v>
      </c>
      <c r="G70">
        <v>0</v>
      </c>
      <c r="H70">
        <f t="shared" si="5"/>
        <v>2.3025850929940459</v>
      </c>
      <c r="J70" s="1">
        <v>42</v>
      </c>
      <c r="K70" s="1">
        <v>5.6079796005181679</v>
      </c>
      <c r="L70" s="1">
        <v>4.3920203994818321</v>
      </c>
      <c r="N70" s="1">
        <v>7.8897338403041815</v>
      </c>
      <c r="O70" s="1">
        <v>2.9</v>
      </c>
      <c r="S70" s="1">
        <v>42</v>
      </c>
      <c r="T70" s="1">
        <v>1.5814656616559368</v>
      </c>
      <c r="U70" s="1">
        <v>0.72111943133810907</v>
      </c>
      <c r="W70" s="1">
        <v>7.8897338403041815</v>
      </c>
      <c r="X70" s="1">
        <v>1.0647107369924282</v>
      </c>
    </row>
    <row r="71" spans="1:29" x14ac:dyDescent="0.2">
      <c r="A71">
        <v>5.71</v>
      </c>
      <c r="B71">
        <v>16</v>
      </c>
      <c r="C71">
        <v>10</v>
      </c>
      <c r="D71">
        <v>5</v>
      </c>
      <c r="E71">
        <f t="shared" si="3"/>
        <v>160</v>
      </c>
      <c r="F71">
        <f t="shared" si="4"/>
        <v>100</v>
      </c>
      <c r="G71">
        <v>0</v>
      </c>
      <c r="H71">
        <f t="shared" si="5"/>
        <v>1.7422190236679189</v>
      </c>
      <c r="J71" s="1">
        <v>43</v>
      </c>
      <c r="K71" s="1">
        <v>5.8702084014598155</v>
      </c>
      <c r="L71" s="1">
        <v>-1.3702084014598155</v>
      </c>
      <c r="N71" s="1">
        <v>8.0798479087452471</v>
      </c>
      <c r="O71" s="1">
        <v>2.9</v>
      </c>
      <c r="S71" s="1">
        <v>43</v>
      </c>
      <c r="T71" s="1">
        <v>1.6387031122608708</v>
      </c>
      <c r="U71" s="1">
        <v>-0.13462571548459668</v>
      </c>
      <c r="W71" s="1">
        <v>8.0798479087452471</v>
      </c>
      <c r="X71" s="1">
        <v>1.0647107369924282</v>
      </c>
    </row>
    <row r="72" spans="1:29" x14ac:dyDescent="0.2">
      <c r="A72">
        <v>2</v>
      </c>
      <c r="B72">
        <v>12</v>
      </c>
      <c r="C72">
        <v>3</v>
      </c>
      <c r="D72">
        <v>2</v>
      </c>
      <c r="E72">
        <f t="shared" si="3"/>
        <v>36</v>
      </c>
      <c r="F72">
        <f t="shared" si="4"/>
        <v>9</v>
      </c>
      <c r="G72">
        <v>1</v>
      </c>
      <c r="H72">
        <f t="shared" si="5"/>
        <v>0.69314718055994529</v>
      </c>
      <c r="J72" s="1">
        <v>44</v>
      </c>
      <c r="K72" s="1">
        <v>6.7523830854647375</v>
      </c>
      <c r="L72" s="1">
        <v>-2.7523830854647375</v>
      </c>
      <c r="N72" s="1">
        <v>8.2699619771863109</v>
      </c>
      <c r="O72" s="1">
        <v>2.9</v>
      </c>
      <c r="S72" s="1">
        <v>44</v>
      </c>
      <c r="T72" s="1">
        <v>1.7469349241237357</v>
      </c>
      <c r="U72" s="1">
        <v>-0.36064056300384517</v>
      </c>
      <c r="W72" s="1">
        <v>8.2699619771863109</v>
      </c>
      <c r="X72" s="1">
        <v>1.0647107369924282</v>
      </c>
    </row>
    <row r="73" spans="1:29" x14ac:dyDescent="0.2">
      <c r="A73">
        <v>5.71</v>
      </c>
      <c r="B73">
        <v>16</v>
      </c>
      <c r="C73">
        <v>3</v>
      </c>
      <c r="D73">
        <v>0</v>
      </c>
      <c r="E73">
        <f t="shared" si="3"/>
        <v>48</v>
      </c>
      <c r="F73">
        <f t="shared" si="4"/>
        <v>9</v>
      </c>
      <c r="G73">
        <v>1</v>
      </c>
      <c r="H73">
        <f t="shared" si="5"/>
        <v>1.7422190236679189</v>
      </c>
      <c r="J73" s="1">
        <v>45</v>
      </c>
      <c r="K73" s="1">
        <v>5.8366203413785129</v>
      </c>
      <c r="L73" s="1">
        <v>0.54337965862148696</v>
      </c>
      <c r="N73" s="1">
        <v>8.4600760456273765</v>
      </c>
      <c r="O73" s="1">
        <v>2.9</v>
      </c>
      <c r="S73" s="1">
        <v>45</v>
      </c>
      <c r="T73" s="1">
        <v>1.6143374497180178</v>
      </c>
      <c r="U73" s="1">
        <v>0.23883064763868056</v>
      </c>
      <c r="W73" s="1">
        <v>8.4600760456273765</v>
      </c>
      <c r="X73" s="1">
        <v>1.0647107369924282</v>
      </c>
    </row>
    <row r="74" spans="1:29" x14ac:dyDescent="0.2">
      <c r="A74">
        <v>13.08</v>
      </c>
      <c r="B74">
        <v>17</v>
      </c>
      <c r="C74">
        <v>17</v>
      </c>
      <c r="D74">
        <v>2</v>
      </c>
      <c r="E74">
        <f t="shared" si="3"/>
        <v>289</v>
      </c>
      <c r="F74">
        <f t="shared" si="4"/>
        <v>289</v>
      </c>
      <c r="G74">
        <v>0</v>
      </c>
      <c r="H74">
        <f t="shared" si="5"/>
        <v>2.5710843460290524</v>
      </c>
      <c r="J74" s="1">
        <v>46</v>
      </c>
      <c r="K74" s="1">
        <v>8.7590240245805013</v>
      </c>
      <c r="L74" s="1">
        <v>4.940975975419498</v>
      </c>
      <c r="N74" s="1">
        <v>8.6501901140684403</v>
      </c>
      <c r="O74" s="1">
        <v>2.9</v>
      </c>
      <c r="S74" s="1">
        <v>46</v>
      </c>
      <c r="T74" s="1">
        <v>2.0340903639618082</v>
      </c>
      <c r="U74" s="1">
        <v>0.58330546887227097</v>
      </c>
      <c r="W74" s="1">
        <v>8.6501901140684403</v>
      </c>
      <c r="X74" s="1">
        <v>1.0647107369924282</v>
      </c>
    </row>
    <row r="75" spans="1:29" x14ac:dyDescent="0.2">
      <c r="A75">
        <v>4.91</v>
      </c>
      <c r="B75">
        <v>12</v>
      </c>
      <c r="C75">
        <v>17</v>
      </c>
      <c r="D75">
        <v>8</v>
      </c>
      <c r="E75">
        <f t="shared" si="3"/>
        <v>204</v>
      </c>
      <c r="F75">
        <f t="shared" si="4"/>
        <v>289</v>
      </c>
      <c r="G75">
        <v>0</v>
      </c>
      <c r="H75">
        <f t="shared" si="5"/>
        <v>1.5912739418064292</v>
      </c>
      <c r="J75" s="1">
        <v>47</v>
      </c>
      <c r="K75" s="1">
        <v>3.1392553285857328</v>
      </c>
      <c r="L75" s="1">
        <v>-1.4692553285857328</v>
      </c>
      <c r="N75" s="1">
        <v>8.8403041825095059</v>
      </c>
      <c r="O75" s="1">
        <v>2.9</v>
      </c>
      <c r="S75" s="1">
        <v>47</v>
      </c>
      <c r="T75" s="1">
        <v>1.2087705267921549</v>
      </c>
      <c r="U75" s="1">
        <v>-0.69594690036349116</v>
      </c>
      <c r="W75" s="1">
        <v>8.8403041825095059</v>
      </c>
      <c r="X75" s="1">
        <v>1.0647107369924282</v>
      </c>
    </row>
    <row r="76" spans="1:29" x14ac:dyDescent="0.2">
      <c r="A76">
        <v>2.91</v>
      </c>
      <c r="B76">
        <v>12</v>
      </c>
      <c r="C76">
        <v>20</v>
      </c>
      <c r="D76">
        <v>34</v>
      </c>
      <c r="E76">
        <f t="shared" si="3"/>
        <v>240</v>
      </c>
      <c r="F76">
        <f t="shared" si="4"/>
        <v>400</v>
      </c>
      <c r="G76">
        <v>1</v>
      </c>
      <c r="H76">
        <f t="shared" si="5"/>
        <v>1.0681530811834012</v>
      </c>
      <c r="J76" s="1">
        <v>48</v>
      </c>
      <c r="K76" s="1">
        <v>5.4576059590231623</v>
      </c>
      <c r="L76" s="1">
        <v>-2.5276059590231621</v>
      </c>
      <c r="N76" s="1">
        <v>9.0304182509505697</v>
      </c>
      <c r="O76" s="1">
        <v>2.9</v>
      </c>
      <c r="S76" s="1">
        <v>48</v>
      </c>
      <c r="T76" s="1">
        <v>1.5812017542954098</v>
      </c>
      <c r="U76" s="1">
        <v>-0.50619933126643368</v>
      </c>
      <c r="W76" s="1">
        <v>9.0304182509505697</v>
      </c>
      <c r="X76" s="1">
        <v>1.0647107369924282</v>
      </c>
    </row>
    <row r="77" spans="1:29" x14ac:dyDescent="0.2">
      <c r="A77">
        <v>3.75</v>
      </c>
      <c r="B77">
        <v>12</v>
      </c>
      <c r="C77">
        <v>7</v>
      </c>
      <c r="D77">
        <v>0</v>
      </c>
      <c r="E77">
        <f t="shared" si="3"/>
        <v>84</v>
      </c>
      <c r="F77">
        <f t="shared" si="4"/>
        <v>49</v>
      </c>
      <c r="G77">
        <v>1</v>
      </c>
      <c r="H77">
        <f t="shared" si="5"/>
        <v>1.3217558399823195</v>
      </c>
      <c r="J77" s="1">
        <v>49</v>
      </c>
      <c r="K77" s="1">
        <v>6.0523690678105551</v>
      </c>
      <c r="L77" s="1">
        <v>-2.4023690678105551</v>
      </c>
      <c r="N77" s="1">
        <v>9.2205323193916353</v>
      </c>
      <c r="O77" s="1">
        <v>2.91</v>
      </c>
      <c r="S77" s="1">
        <v>49</v>
      </c>
      <c r="T77" s="1">
        <v>1.653989783792174</v>
      </c>
      <c r="U77" s="1">
        <v>-0.35926261619777389</v>
      </c>
      <c r="W77" s="1">
        <v>9.2205323193916353</v>
      </c>
      <c r="X77" s="1">
        <v>1.0681530811834012</v>
      </c>
    </row>
    <row r="78" spans="1:29" x14ac:dyDescent="0.2">
      <c r="A78">
        <v>11.9</v>
      </c>
      <c r="B78">
        <v>13</v>
      </c>
      <c r="C78">
        <v>24</v>
      </c>
      <c r="D78">
        <v>19</v>
      </c>
      <c r="E78">
        <f t="shared" si="3"/>
        <v>312</v>
      </c>
      <c r="F78">
        <f t="shared" si="4"/>
        <v>576</v>
      </c>
      <c r="G78">
        <v>0</v>
      </c>
      <c r="H78">
        <f t="shared" si="5"/>
        <v>2.4765384001174837</v>
      </c>
      <c r="J78" s="1">
        <v>50</v>
      </c>
      <c r="K78" s="1">
        <v>4.8192073946183314</v>
      </c>
      <c r="L78" s="1">
        <v>-1.9192073946183315</v>
      </c>
      <c r="N78" s="1">
        <v>9.4106463878326991</v>
      </c>
      <c r="O78" s="1">
        <v>2.91</v>
      </c>
      <c r="S78" s="1">
        <v>50</v>
      </c>
      <c r="T78" s="1">
        <v>1.47259124608567</v>
      </c>
      <c r="U78" s="1">
        <v>-0.40788050909324181</v>
      </c>
      <c r="W78" s="1">
        <v>9.4106463878326991</v>
      </c>
      <c r="X78" s="1">
        <v>1.0681530811834012</v>
      </c>
    </row>
    <row r="79" spans="1:29" x14ac:dyDescent="0.2">
      <c r="A79">
        <v>4</v>
      </c>
      <c r="B79">
        <v>12</v>
      </c>
      <c r="C79">
        <v>28</v>
      </c>
      <c r="D79">
        <v>0</v>
      </c>
      <c r="E79">
        <f t="shared" si="3"/>
        <v>336</v>
      </c>
      <c r="F79">
        <f t="shared" si="4"/>
        <v>784</v>
      </c>
      <c r="G79">
        <v>1</v>
      </c>
      <c r="H79">
        <f t="shared" si="5"/>
        <v>1.3862943611198906</v>
      </c>
      <c r="J79" s="1">
        <v>51</v>
      </c>
      <c r="K79" s="1">
        <v>4.7169573016219521</v>
      </c>
      <c r="L79" s="1">
        <v>-3.0869573016219523</v>
      </c>
      <c r="N79" s="1">
        <v>9.6007604562737647</v>
      </c>
      <c r="O79" s="1">
        <v>2.91</v>
      </c>
      <c r="S79" s="1">
        <v>51</v>
      </c>
      <c r="T79" s="1">
        <v>1.4628873557803432</v>
      </c>
      <c r="U79" s="1">
        <v>-0.97430734096167226</v>
      </c>
      <c r="W79" s="1">
        <v>9.6007604562737647</v>
      </c>
      <c r="X79" s="1">
        <v>1.0681530811834012</v>
      </c>
    </row>
    <row r="80" spans="1:29" x14ac:dyDescent="0.2">
      <c r="A80">
        <v>3.1</v>
      </c>
      <c r="B80">
        <v>12</v>
      </c>
      <c r="C80">
        <v>2</v>
      </c>
      <c r="D80">
        <v>1</v>
      </c>
      <c r="E80">
        <f t="shared" si="3"/>
        <v>24</v>
      </c>
      <c r="F80">
        <f t="shared" si="4"/>
        <v>4</v>
      </c>
      <c r="G80">
        <v>1</v>
      </c>
      <c r="H80">
        <f t="shared" si="5"/>
        <v>1.1314021114911006</v>
      </c>
      <c r="J80" s="1">
        <v>52</v>
      </c>
      <c r="K80" s="1">
        <v>7.1162620890803421</v>
      </c>
      <c r="L80" s="1">
        <v>1.4837379109196576</v>
      </c>
      <c r="N80" s="1">
        <v>9.7908745247148286</v>
      </c>
      <c r="O80" s="1">
        <v>2.91</v>
      </c>
      <c r="S80" s="1">
        <v>52</v>
      </c>
      <c r="T80" s="1">
        <v>1.8133211039552997</v>
      </c>
      <c r="U80" s="1">
        <v>0.33844109930416222</v>
      </c>
      <c r="W80" s="1">
        <v>9.7908745247148286</v>
      </c>
      <c r="X80" s="1">
        <v>1.0681530811834012</v>
      </c>
    </row>
    <row r="81" spans="1:24" x14ac:dyDescent="0.2">
      <c r="A81">
        <v>8.4499999999999993</v>
      </c>
      <c r="B81">
        <v>12</v>
      </c>
      <c r="C81">
        <v>19</v>
      </c>
      <c r="D81">
        <v>13</v>
      </c>
      <c r="E81">
        <f t="shared" si="3"/>
        <v>228</v>
      </c>
      <c r="F81">
        <f t="shared" si="4"/>
        <v>361</v>
      </c>
      <c r="G81">
        <v>0</v>
      </c>
      <c r="H81">
        <f t="shared" si="5"/>
        <v>2.1341664413690822</v>
      </c>
      <c r="J81" s="1">
        <v>53</v>
      </c>
      <c r="K81" s="1">
        <v>5.4962820023080736</v>
      </c>
      <c r="L81" s="1">
        <v>-0.49628200230807362</v>
      </c>
      <c r="N81" s="1">
        <v>9.9809885931558942</v>
      </c>
      <c r="O81" s="1">
        <v>2.92</v>
      </c>
      <c r="S81" s="1">
        <v>53</v>
      </c>
      <c r="T81" s="1">
        <v>1.5608601162591842</v>
      </c>
      <c r="U81" s="1">
        <v>4.8577796174916088E-2</v>
      </c>
      <c r="W81" s="1">
        <v>9.9809885931558942</v>
      </c>
      <c r="X81" s="1">
        <v>1.0715836162801904</v>
      </c>
    </row>
    <row r="82" spans="1:24" x14ac:dyDescent="0.2">
      <c r="A82">
        <v>7.14</v>
      </c>
      <c r="B82">
        <v>18</v>
      </c>
      <c r="C82">
        <v>13</v>
      </c>
      <c r="D82">
        <v>0</v>
      </c>
      <c r="E82">
        <f t="shared" si="3"/>
        <v>234</v>
      </c>
      <c r="F82">
        <f t="shared" si="4"/>
        <v>169</v>
      </c>
      <c r="G82">
        <v>0</v>
      </c>
      <c r="H82">
        <f t="shared" si="5"/>
        <v>1.965712776351493</v>
      </c>
      <c r="J82" s="1">
        <v>54</v>
      </c>
      <c r="K82" s="1">
        <v>5.6561031490167952</v>
      </c>
      <c r="L82" s="1">
        <v>0.34389685098320477</v>
      </c>
      <c r="N82" s="1">
        <v>10.171102661596958</v>
      </c>
      <c r="O82" s="1">
        <v>2.92</v>
      </c>
      <c r="S82" s="1">
        <v>54</v>
      </c>
      <c r="T82" s="1">
        <v>1.5720256787111369</v>
      </c>
      <c r="U82" s="1">
        <v>0.2197337905169181</v>
      </c>
      <c r="W82" s="1">
        <v>10.171102661596958</v>
      </c>
      <c r="X82" s="1">
        <v>1.0715836162801904</v>
      </c>
    </row>
    <row r="83" spans="1:24" x14ac:dyDescent="0.2">
      <c r="A83">
        <v>4.5</v>
      </c>
      <c r="B83">
        <v>9</v>
      </c>
      <c r="C83">
        <v>22</v>
      </c>
      <c r="D83">
        <v>5</v>
      </c>
      <c r="E83">
        <f t="shared" si="3"/>
        <v>198</v>
      </c>
      <c r="F83">
        <f t="shared" si="4"/>
        <v>484</v>
      </c>
      <c r="G83">
        <v>0</v>
      </c>
      <c r="H83">
        <f t="shared" si="5"/>
        <v>1.5040773967762742</v>
      </c>
      <c r="J83" s="1">
        <v>55</v>
      </c>
      <c r="K83" s="1">
        <v>4.3595249873496513</v>
      </c>
      <c r="L83" s="1">
        <v>-1.8595249873496513</v>
      </c>
      <c r="N83" s="1">
        <v>10.361216730038022</v>
      </c>
      <c r="O83" s="1">
        <v>2.92</v>
      </c>
      <c r="S83" s="1">
        <v>55</v>
      </c>
      <c r="T83" s="1">
        <v>1.3969496105107346</v>
      </c>
      <c r="U83" s="1">
        <v>-0.48065887863657952</v>
      </c>
      <c r="W83" s="1">
        <v>10.361216730038022</v>
      </c>
      <c r="X83" s="1">
        <v>1.0715836162801904</v>
      </c>
    </row>
    <row r="84" spans="1:24" x14ac:dyDescent="0.2">
      <c r="A84">
        <v>4.6500000000000004</v>
      </c>
      <c r="B84">
        <v>16</v>
      </c>
      <c r="C84">
        <v>3</v>
      </c>
      <c r="D84">
        <v>1</v>
      </c>
      <c r="E84">
        <f t="shared" si="3"/>
        <v>48</v>
      </c>
      <c r="F84">
        <f t="shared" si="4"/>
        <v>9</v>
      </c>
      <c r="G84">
        <v>0</v>
      </c>
      <c r="H84">
        <f t="shared" si="5"/>
        <v>1.536867219599265</v>
      </c>
      <c r="J84" s="1">
        <v>56</v>
      </c>
      <c r="K84" s="1">
        <v>6.17875971567452</v>
      </c>
      <c r="L84" s="1">
        <v>-2.92875971567452</v>
      </c>
      <c r="N84" s="1">
        <v>10.551330798479087</v>
      </c>
      <c r="O84" s="1">
        <v>2.92</v>
      </c>
      <c r="S84" s="1">
        <v>56</v>
      </c>
      <c r="T84" s="1">
        <v>1.6771576815489282</v>
      </c>
      <c r="U84" s="1">
        <v>-0.49850268520728203</v>
      </c>
      <c r="W84" s="1">
        <v>10.551330798479087</v>
      </c>
      <c r="X84" s="1">
        <v>1.0715836162801904</v>
      </c>
    </row>
    <row r="85" spans="1:24" x14ac:dyDescent="0.2">
      <c r="A85">
        <v>2.9</v>
      </c>
      <c r="B85">
        <v>10</v>
      </c>
      <c r="C85">
        <v>4</v>
      </c>
      <c r="D85">
        <v>0</v>
      </c>
      <c r="E85">
        <f t="shared" si="3"/>
        <v>40</v>
      </c>
      <c r="F85">
        <f t="shared" si="4"/>
        <v>16</v>
      </c>
      <c r="G85">
        <v>1</v>
      </c>
      <c r="H85">
        <f t="shared" si="5"/>
        <v>1.0647107369924282</v>
      </c>
      <c r="J85" s="1">
        <v>57</v>
      </c>
      <c r="K85" s="1">
        <v>6.9023143978738686</v>
      </c>
      <c r="L85" s="1">
        <v>-3.5023143978738687</v>
      </c>
      <c r="N85" s="1">
        <v>10.741444866920151</v>
      </c>
      <c r="O85" s="1">
        <v>2.92</v>
      </c>
      <c r="S85" s="1">
        <v>57</v>
      </c>
      <c r="T85" s="1">
        <v>1.78301166825322</v>
      </c>
      <c r="U85" s="1">
        <v>-0.55923623663110433</v>
      </c>
      <c r="W85" s="1">
        <v>10.741444866920151</v>
      </c>
      <c r="X85" s="1">
        <v>1.0715836162801904</v>
      </c>
    </row>
    <row r="86" spans="1:24" x14ac:dyDescent="0.2">
      <c r="A86">
        <v>6.67</v>
      </c>
      <c r="B86">
        <v>12</v>
      </c>
      <c r="C86">
        <v>7</v>
      </c>
      <c r="D86">
        <v>5</v>
      </c>
      <c r="E86">
        <f t="shared" si="3"/>
        <v>84</v>
      </c>
      <c r="F86">
        <f t="shared" si="4"/>
        <v>49</v>
      </c>
      <c r="G86">
        <v>0</v>
      </c>
      <c r="H86">
        <f t="shared" si="5"/>
        <v>1.8976198599275322</v>
      </c>
      <c r="J86" s="1">
        <v>58</v>
      </c>
      <c r="K86" s="1">
        <v>2.2093994251680584</v>
      </c>
      <c r="L86" s="1">
        <v>7.7906005748319416</v>
      </c>
      <c r="N86" s="1">
        <v>10.931558935361217</v>
      </c>
      <c r="O86" s="1">
        <v>2.93</v>
      </c>
      <c r="S86" s="1">
        <v>58</v>
      </c>
      <c r="T86" s="1">
        <v>1.0741658611051326</v>
      </c>
      <c r="U86" s="1">
        <v>1.2284192318889133</v>
      </c>
      <c r="W86" s="1">
        <v>10.931558935361217</v>
      </c>
      <c r="X86" s="1">
        <v>1.0750024230289761</v>
      </c>
    </row>
    <row r="87" spans="1:24" x14ac:dyDescent="0.2">
      <c r="A87">
        <v>3.5</v>
      </c>
      <c r="B87">
        <v>12</v>
      </c>
      <c r="C87">
        <v>6</v>
      </c>
      <c r="D87">
        <v>2</v>
      </c>
      <c r="E87">
        <f t="shared" si="3"/>
        <v>72</v>
      </c>
      <c r="F87">
        <f t="shared" si="4"/>
        <v>36</v>
      </c>
      <c r="G87">
        <v>1</v>
      </c>
      <c r="H87">
        <f t="shared" si="5"/>
        <v>1.2527629684953681</v>
      </c>
      <c r="J87" s="1">
        <v>59</v>
      </c>
      <c r="K87" s="1">
        <v>9.4415017379469486</v>
      </c>
      <c r="L87" s="1">
        <v>12.18849826205305</v>
      </c>
      <c r="N87" s="1">
        <v>11.121673003802281</v>
      </c>
      <c r="O87" s="1">
        <v>2.95</v>
      </c>
      <c r="S87" s="1">
        <v>59</v>
      </c>
      <c r="T87" s="1">
        <v>2.1503879292515524</v>
      </c>
      <c r="U87" s="1">
        <v>0.92369331071341509</v>
      </c>
      <c r="W87" s="1">
        <v>11.121673003802281</v>
      </c>
      <c r="X87" s="1">
        <v>1.0818051703517284</v>
      </c>
    </row>
    <row r="88" spans="1:24" x14ac:dyDescent="0.2">
      <c r="A88">
        <v>3.26</v>
      </c>
      <c r="B88">
        <v>12</v>
      </c>
      <c r="C88">
        <v>13</v>
      </c>
      <c r="D88">
        <v>3</v>
      </c>
      <c r="E88">
        <f t="shared" si="3"/>
        <v>156</v>
      </c>
      <c r="F88">
        <f t="shared" si="4"/>
        <v>169</v>
      </c>
      <c r="G88">
        <v>1</v>
      </c>
      <c r="H88">
        <f t="shared" si="5"/>
        <v>1.1817271953786161</v>
      </c>
      <c r="J88" s="1">
        <v>60</v>
      </c>
      <c r="K88" s="1">
        <v>6.8670828638035459</v>
      </c>
      <c r="L88" s="1">
        <v>-2.487082863803546</v>
      </c>
      <c r="N88" s="1">
        <v>11.311787072243346</v>
      </c>
      <c r="O88" s="1">
        <v>2.95</v>
      </c>
      <c r="S88" s="1">
        <v>60</v>
      </c>
      <c r="T88" s="1">
        <v>1.7856711051859449</v>
      </c>
      <c r="U88" s="1">
        <v>-0.30862238079759008</v>
      </c>
      <c r="W88" s="1">
        <v>11.311787072243346</v>
      </c>
      <c r="X88" s="1">
        <v>1.0818051703517284</v>
      </c>
    </row>
    <row r="89" spans="1:24" x14ac:dyDescent="0.2">
      <c r="A89">
        <v>3.25</v>
      </c>
      <c r="B89">
        <v>12</v>
      </c>
      <c r="C89">
        <v>14</v>
      </c>
      <c r="D89">
        <v>0</v>
      </c>
      <c r="E89">
        <f t="shared" si="3"/>
        <v>168</v>
      </c>
      <c r="F89">
        <f t="shared" si="4"/>
        <v>196</v>
      </c>
      <c r="G89">
        <v>1</v>
      </c>
      <c r="H89">
        <f t="shared" si="5"/>
        <v>1.1786549963416462</v>
      </c>
      <c r="J89" s="1">
        <v>61</v>
      </c>
      <c r="K89" s="1">
        <v>9.1927648417560288</v>
      </c>
      <c r="L89" s="1">
        <v>2.517235158243972</v>
      </c>
      <c r="N89" s="1">
        <v>11.50190114068441</v>
      </c>
      <c r="O89" s="1">
        <v>2.95</v>
      </c>
      <c r="S89" s="1">
        <v>61</v>
      </c>
      <c r="T89" s="1">
        <v>2.0869250937132398</v>
      </c>
      <c r="U89" s="1">
        <v>0.37351808389638608</v>
      </c>
      <c r="W89" s="1">
        <v>11.50190114068441</v>
      </c>
      <c r="X89" s="1">
        <v>1.0818051703517284</v>
      </c>
    </row>
    <row r="90" spans="1:24" x14ac:dyDescent="0.2">
      <c r="A90">
        <v>8</v>
      </c>
      <c r="B90">
        <v>12</v>
      </c>
      <c r="C90">
        <v>14</v>
      </c>
      <c r="D90">
        <v>4</v>
      </c>
      <c r="E90">
        <f t="shared" si="3"/>
        <v>168</v>
      </c>
      <c r="F90">
        <f t="shared" si="4"/>
        <v>196</v>
      </c>
      <c r="G90">
        <v>1</v>
      </c>
      <c r="H90">
        <f t="shared" si="5"/>
        <v>2.0794415416798357</v>
      </c>
      <c r="J90" s="1">
        <v>62</v>
      </c>
      <c r="K90" s="1">
        <v>7.2973791717644829</v>
      </c>
      <c r="L90" s="1">
        <v>5.0926208282355176</v>
      </c>
      <c r="N90" s="1">
        <v>11.692015209125476</v>
      </c>
      <c r="O90" s="1">
        <v>3</v>
      </c>
      <c r="S90" s="1">
        <v>62</v>
      </c>
      <c r="T90" s="1">
        <v>1.8561880360408776</v>
      </c>
      <c r="U90" s="1">
        <v>0.66070165960017335</v>
      </c>
      <c r="W90" s="1">
        <v>11.692015209125476</v>
      </c>
      <c r="X90" s="1">
        <v>1.0986122886681098</v>
      </c>
    </row>
    <row r="91" spans="1:24" x14ac:dyDescent="0.2">
      <c r="A91">
        <v>9.85</v>
      </c>
      <c r="B91">
        <v>8</v>
      </c>
      <c r="C91">
        <v>40</v>
      </c>
      <c r="D91">
        <v>24</v>
      </c>
      <c r="E91">
        <f t="shared" si="3"/>
        <v>320</v>
      </c>
      <c r="F91">
        <f t="shared" si="4"/>
        <v>1600</v>
      </c>
      <c r="G91">
        <v>0</v>
      </c>
      <c r="H91">
        <f t="shared" si="5"/>
        <v>2.2874714551839976</v>
      </c>
      <c r="J91" s="1">
        <v>63</v>
      </c>
      <c r="K91" s="1">
        <v>5.2752877314358759</v>
      </c>
      <c r="L91" s="1">
        <v>0.97471226856412407</v>
      </c>
      <c r="N91" s="1">
        <v>11.882129277566539</v>
      </c>
      <c r="O91" s="1">
        <v>3</v>
      </c>
      <c r="S91" s="1">
        <v>63</v>
      </c>
      <c r="T91" s="1">
        <v>1.5295470849164521</v>
      </c>
      <c r="U91" s="1">
        <v>0.30303437883185813</v>
      </c>
      <c r="W91" s="1">
        <v>11.882129277566539</v>
      </c>
      <c r="X91" s="1">
        <v>1.0986122886681098</v>
      </c>
    </row>
    <row r="92" spans="1:24" x14ac:dyDescent="0.2">
      <c r="A92">
        <v>7.5</v>
      </c>
      <c r="B92">
        <v>12</v>
      </c>
      <c r="C92">
        <v>11</v>
      </c>
      <c r="D92">
        <v>7</v>
      </c>
      <c r="E92">
        <f t="shared" si="3"/>
        <v>132</v>
      </c>
      <c r="F92">
        <f t="shared" si="4"/>
        <v>121</v>
      </c>
      <c r="G92">
        <v>0</v>
      </c>
      <c r="H92">
        <f t="shared" si="5"/>
        <v>2.0149030205422647</v>
      </c>
      <c r="J92" s="1">
        <v>64</v>
      </c>
      <c r="K92" s="1">
        <v>3.4073295642899586</v>
      </c>
      <c r="L92" s="1">
        <v>0.30267043571004137</v>
      </c>
      <c r="N92" s="1">
        <v>12.072243346007605</v>
      </c>
      <c r="O92" s="1">
        <v>3</v>
      </c>
      <c r="S92" s="1">
        <v>64</v>
      </c>
      <c r="T92" s="1">
        <v>1.2582238357443614</v>
      </c>
      <c r="U92" s="1">
        <v>5.2808040874982476E-2</v>
      </c>
      <c r="W92" s="1">
        <v>12.072243346007605</v>
      </c>
      <c r="X92" s="1">
        <v>1.0986122886681098</v>
      </c>
    </row>
    <row r="93" spans="1:24" x14ac:dyDescent="0.2">
      <c r="A93">
        <v>5.91</v>
      </c>
      <c r="B93">
        <v>12</v>
      </c>
      <c r="C93">
        <v>14</v>
      </c>
      <c r="D93">
        <v>6</v>
      </c>
      <c r="E93">
        <f t="shared" si="3"/>
        <v>168</v>
      </c>
      <c r="F93">
        <f t="shared" si="4"/>
        <v>196</v>
      </c>
      <c r="G93">
        <v>0</v>
      </c>
      <c r="H93">
        <f t="shared" si="5"/>
        <v>1.7766458314180069</v>
      </c>
      <c r="J93" s="1">
        <v>65</v>
      </c>
      <c r="K93" s="1">
        <v>6.22163771973299</v>
      </c>
      <c r="L93" s="1">
        <v>1.5583622802670103</v>
      </c>
      <c r="N93" s="1">
        <v>12.262357414448669</v>
      </c>
      <c r="O93" s="1">
        <v>3</v>
      </c>
      <c r="S93" s="1">
        <v>65</v>
      </c>
      <c r="T93" s="1">
        <v>1.6760570013355527</v>
      </c>
      <c r="U93" s="1">
        <v>0.37549933685474768</v>
      </c>
      <c r="W93" s="1">
        <v>12.262357414448669</v>
      </c>
      <c r="X93" s="1">
        <v>1.0986122886681098</v>
      </c>
    </row>
    <row r="94" spans="1:24" x14ac:dyDescent="0.2">
      <c r="A94">
        <v>11.76</v>
      </c>
      <c r="B94">
        <v>14</v>
      </c>
      <c r="C94">
        <v>40</v>
      </c>
      <c r="D94">
        <v>39</v>
      </c>
      <c r="E94">
        <f t="shared" si="3"/>
        <v>560</v>
      </c>
      <c r="F94">
        <f t="shared" si="4"/>
        <v>1600</v>
      </c>
      <c r="G94">
        <v>0</v>
      </c>
      <c r="H94">
        <f t="shared" si="5"/>
        <v>2.4647039424704809</v>
      </c>
      <c r="J94" s="1">
        <v>66</v>
      </c>
      <c r="K94" s="1">
        <v>9.9867825920960218</v>
      </c>
      <c r="L94" s="1">
        <v>9.9932174079039786</v>
      </c>
      <c r="N94" s="1">
        <v>12.452471482889733</v>
      </c>
      <c r="O94" s="1">
        <v>3</v>
      </c>
      <c r="S94" s="1">
        <v>66</v>
      </c>
      <c r="T94" s="1">
        <v>2.1874602065520823</v>
      </c>
      <c r="U94" s="1">
        <v>0.80727156666832522</v>
      </c>
      <c r="W94" s="1">
        <v>12.452471482889733</v>
      </c>
      <c r="X94" s="1">
        <v>1.0986122886681098</v>
      </c>
    </row>
    <row r="95" spans="1:24" x14ac:dyDescent="0.2">
      <c r="A95">
        <v>3</v>
      </c>
      <c r="B95">
        <v>12</v>
      </c>
      <c r="C95">
        <v>1</v>
      </c>
      <c r="D95">
        <v>0</v>
      </c>
      <c r="E95">
        <f t="shared" si="3"/>
        <v>12</v>
      </c>
      <c r="F95">
        <f t="shared" si="4"/>
        <v>1</v>
      </c>
      <c r="G95">
        <v>1</v>
      </c>
      <c r="H95">
        <f t="shared" si="5"/>
        <v>1.0986122886681098</v>
      </c>
      <c r="J95" s="1">
        <v>67</v>
      </c>
      <c r="K95" s="1">
        <v>7.5441574714932882</v>
      </c>
      <c r="L95" s="1">
        <v>-1.2941574714932882</v>
      </c>
      <c r="N95" s="1">
        <v>12.642585551330798</v>
      </c>
      <c r="O95" s="1">
        <v>3</v>
      </c>
      <c r="S95" s="1">
        <v>67</v>
      </c>
      <c r="T95" s="1">
        <v>1.873939975359459</v>
      </c>
      <c r="U95" s="1">
        <v>-4.1358511611148785E-2</v>
      </c>
      <c r="W95" s="1">
        <v>12.642585551330798</v>
      </c>
      <c r="X95" s="1">
        <v>1.0986122886681098</v>
      </c>
    </row>
    <row r="96" spans="1:24" x14ac:dyDescent="0.2">
      <c r="A96">
        <v>4.8099999999999996</v>
      </c>
      <c r="B96">
        <v>12</v>
      </c>
      <c r="C96">
        <v>2</v>
      </c>
      <c r="D96">
        <v>0</v>
      </c>
      <c r="E96">
        <f t="shared" si="3"/>
        <v>24</v>
      </c>
      <c r="F96">
        <f t="shared" si="4"/>
        <v>4</v>
      </c>
      <c r="G96">
        <v>1</v>
      </c>
      <c r="H96">
        <f t="shared" si="5"/>
        <v>1.5706970841176697</v>
      </c>
      <c r="J96" s="1">
        <v>68</v>
      </c>
      <c r="K96" s="1">
        <v>5.3811398948833897</v>
      </c>
      <c r="L96" s="1">
        <v>4.6188601051166103</v>
      </c>
      <c r="N96" s="1">
        <v>12.832699619771862</v>
      </c>
      <c r="O96" s="1">
        <v>3</v>
      </c>
      <c r="S96" s="1">
        <v>68</v>
      </c>
      <c r="T96" s="1">
        <v>1.5579367719659327</v>
      </c>
      <c r="U96" s="1">
        <v>0.74464832102811318</v>
      </c>
      <c r="W96" s="1">
        <v>12.832699619771862</v>
      </c>
      <c r="X96" s="1">
        <v>1.0986122886681098</v>
      </c>
    </row>
    <row r="97" spans="1:24" x14ac:dyDescent="0.2">
      <c r="A97">
        <v>6.5</v>
      </c>
      <c r="B97">
        <v>12</v>
      </c>
      <c r="C97">
        <v>4</v>
      </c>
      <c r="D97">
        <v>1</v>
      </c>
      <c r="E97">
        <f t="shared" si="3"/>
        <v>48</v>
      </c>
      <c r="F97">
        <f t="shared" si="4"/>
        <v>16</v>
      </c>
      <c r="G97">
        <v>1</v>
      </c>
      <c r="H97">
        <f t="shared" si="5"/>
        <v>1.8718021769015913</v>
      </c>
      <c r="J97" s="1">
        <v>69</v>
      </c>
      <c r="K97" s="1">
        <v>7.7804446823417797</v>
      </c>
      <c r="L97" s="1">
        <v>-2.0704446823417797</v>
      </c>
      <c r="N97" s="1">
        <v>13.022813688212928</v>
      </c>
      <c r="O97" s="1">
        <v>3</v>
      </c>
      <c r="S97" s="1">
        <v>69</v>
      </c>
      <c r="T97" s="1">
        <v>1.9083705201408891</v>
      </c>
      <c r="U97" s="1">
        <v>-0.16615149647297023</v>
      </c>
      <c r="W97" s="1">
        <v>13.022813688212928</v>
      </c>
      <c r="X97" s="1">
        <v>1.0986122886681098</v>
      </c>
    </row>
    <row r="98" spans="1:24" x14ac:dyDescent="0.2">
      <c r="A98">
        <v>4</v>
      </c>
      <c r="B98">
        <v>9</v>
      </c>
      <c r="C98">
        <v>19</v>
      </c>
      <c r="D98">
        <v>1</v>
      </c>
      <c r="E98">
        <f t="shared" si="3"/>
        <v>171</v>
      </c>
      <c r="F98">
        <f t="shared" si="4"/>
        <v>361</v>
      </c>
      <c r="G98">
        <v>1</v>
      </c>
      <c r="H98">
        <f t="shared" si="5"/>
        <v>1.3862943611198906</v>
      </c>
      <c r="J98" s="1">
        <v>70</v>
      </c>
      <c r="K98" s="1">
        <v>4.7204018108365418</v>
      </c>
      <c r="L98" s="1">
        <v>-2.7204018108365418</v>
      </c>
      <c r="N98" s="1">
        <v>13.212927756653992</v>
      </c>
      <c r="O98" s="1">
        <v>3</v>
      </c>
      <c r="S98" s="1">
        <v>70</v>
      </c>
      <c r="T98" s="1">
        <v>1.4452051546768421</v>
      </c>
      <c r="U98" s="1">
        <v>-0.75205797411689679</v>
      </c>
      <c r="W98" s="1">
        <v>13.212927756653992</v>
      </c>
      <c r="X98" s="1">
        <v>1.0986122886681098</v>
      </c>
    </row>
    <row r="99" spans="1:24" x14ac:dyDescent="0.2">
      <c r="A99">
        <v>3.5</v>
      </c>
      <c r="B99">
        <v>13</v>
      </c>
      <c r="C99">
        <v>1</v>
      </c>
      <c r="D99">
        <v>0</v>
      </c>
      <c r="E99">
        <f t="shared" si="3"/>
        <v>13</v>
      </c>
      <c r="F99">
        <f t="shared" si="4"/>
        <v>1</v>
      </c>
      <c r="G99">
        <v>0</v>
      </c>
      <c r="H99">
        <f t="shared" si="5"/>
        <v>1.2527629684953681</v>
      </c>
      <c r="J99" s="1">
        <v>71</v>
      </c>
      <c r="K99" s="1">
        <v>6.7777247852354705</v>
      </c>
      <c r="L99" s="1">
        <v>-1.0677247852354705</v>
      </c>
      <c r="N99" s="1">
        <v>13.403041825095057</v>
      </c>
      <c r="O99" s="1">
        <v>3</v>
      </c>
      <c r="S99" s="1">
        <v>71</v>
      </c>
      <c r="T99" s="1">
        <v>1.7691866688685427</v>
      </c>
      <c r="U99" s="1">
        <v>-2.696764520062378E-2</v>
      </c>
      <c r="W99" s="1">
        <v>13.403041825095057</v>
      </c>
      <c r="X99" s="1">
        <v>1.0986122886681098</v>
      </c>
    </row>
    <row r="100" spans="1:24" x14ac:dyDescent="0.2">
      <c r="A100">
        <v>13.16</v>
      </c>
      <c r="B100">
        <v>12</v>
      </c>
      <c r="C100">
        <v>34</v>
      </c>
      <c r="D100">
        <v>22</v>
      </c>
      <c r="E100">
        <f t="shared" si="3"/>
        <v>408</v>
      </c>
      <c r="F100">
        <f t="shared" si="4"/>
        <v>1156</v>
      </c>
      <c r="G100">
        <v>0</v>
      </c>
      <c r="H100">
        <f t="shared" si="5"/>
        <v>2.5771819258971713</v>
      </c>
      <c r="J100" s="1">
        <v>72</v>
      </c>
      <c r="K100" s="1">
        <v>8.0279804336295548</v>
      </c>
      <c r="L100" s="1">
        <v>5.0520195663704452</v>
      </c>
      <c r="N100" s="1">
        <v>13.593155893536121</v>
      </c>
      <c r="O100" s="1">
        <v>3</v>
      </c>
      <c r="S100" s="1">
        <v>72</v>
      </c>
      <c r="T100" s="1">
        <v>1.9630456183858218</v>
      </c>
      <c r="U100" s="1">
        <v>0.60803872764323064</v>
      </c>
      <c r="W100" s="1">
        <v>13.593155893536121</v>
      </c>
      <c r="X100" s="1">
        <v>1.0986122886681098</v>
      </c>
    </row>
    <row r="101" spans="1:24" x14ac:dyDescent="0.2">
      <c r="A101">
        <v>4.25</v>
      </c>
      <c r="B101">
        <v>14</v>
      </c>
      <c r="C101">
        <v>5</v>
      </c>
      <c r="D101">
        <v>2</v>
      </c>
      <c r="E101">
        <f t="shared" si="3"/>
        <v>70</v>
      </c>
      <c r="F101">
        <f t="shared" si="4"/>
        <v>25</v>
      </c>
      <c r="G101">
        <v>0</v>
      </c>
      <c r="H101">
        <f t="shared" si="5"/>
        <v>1.4469189829363254</v>
      </c>
      <c r="J101" s="1">
        <v>73</v>
      </c>
      <c r="K101" s="1">
        <v>6.0487669973594178</v>
      </c>
      <c r="L101" s="1">
        <v>-1.1387669973594177</v>
      </c>
      <c r="N101" s="1">
        <v>13.783269961977187</v>
      </c>
      <c r="O101" s="1">
        <v>3</v>
      </c>
      <c r="S101" s="1">
        <v>73</v>
      </c>
      <c r="T101" s="1">
        <v>1.635303987048021</v>
      </c>
      <c r="U101" s="1">
        <v>-4.403004524159182E-2</v>
      </c>
      <c r="W101" s="1">
        <v>13.783269961977187</v>
      </c>
      <c r="X101" s="1">
        <v>1.0986122886681098</v>
      </c>
    </row>
    <row r="102" spans="1:24" x14ac:dyDescent="0.2">
      <c r="A102">
        <v>3.5</v>
      </c>
      <c r="B102">
        <v>12</v>
      </c>
      <c r="C102">
        <v>3</v>
      </c>
      <c r="D102">
        <v>0</v>
      </c>
      <c r="E102">
        <f t="shared" si="3"/>
        <v>36</v>
      </c>
      <c r="F102">
        <f t="shared" si="4"/>
        <v>9</v>
      </c>
      <c r="G102">
        <v>0</v>
      </c>
      <c r="H102">
        <f t="shared" si="5"/>
        <v>1.2527629684953681</v>
      </c>
      <c r="J102" s="1">
        <v>74</v>
      </c>
      <c r="K102" s="1">
        <v>10.5167705062688</v>
      </c>
      <c r="L102" s="1">
        <v>-7.6067705062688002</v>
      </c>
      <c r="N102" s="1">
        <v>13.97338403041825</v>
      </c>
      <c r="O102" s="1">
        <v>3</v>
      </c>
      <c r="S102" s="1">
        <v>74</v>
      </c>
      <c r="T102" s="1">
        <v>2.2214149704139139</v>
      </c>
      <c r="U102" s="1">
        <v>-1.1532618892305126</v>
      </c>
      <c r="W102" s="1">
        <v>13.97338403041825</v>
      </c>
      <c r="X102" s="1">
        <v>1.0986122886681098</v>
      </c>
    </row>
    <row r="103" spans="1:24" x14ac:dyDescent="0.2">
      <c r="A103">
        <v>5.13</v>
      </c>
      <c r="B103">
        <v>15</v>
      </c>
      <c r="C103">
        <v>6</v>
      </c>
      <c r="D103">
        <v>6</v>
      </c>
      <c r="E103">
        <f t="shared" si="3"/>
        <v>90</v>
      </c>
      <c r="F103">
        <f t="shared" si="4"/>
        <v>36</v>
      </c>
      <c r="G103">
        <v>1</v>
      </c>
      <c r="H103">
        <f t="shared" si="5"/>
        <v>1.6351056591826783</v>
      </c>
      <c r="J103" s="1">
        <v>75</v>
      </c>
      <c r="K103" s="1">
        <v>4.4712225855597456</v>
      </c>
      <c r="L103" s="1">
        <v>-0.72122258555974561</v>
      </c>
      <c r="N103" s="1">
        <v>14.163498098859316</v>
      </c>
      <c r="O103" s="1">
        <v>3</v>
      </c>
      <c r="S103" s="1">
        <v>75</v>
      </c>
      <c r="T103" s="1">
        <v>1.4175551559074873</v>
      </c>
      <c r="U103" s="1">
        <v>-9.5799315925167772E-2</v>
      </c>
      <c r="W103" s="1">
        <v>14.163498098859316</v>
      </c>
      <c r="X103" s="1">
        <v>1.0986122886681098</v>
      </c>
    </row>
    <row r="104" spans="1:24" x14ac:dyDescent="0.2">
      <c r="A104">
        <v>3.75</v>
      </c>
      <c r="B104">
        <v>12</v>
      </c>
      <c r="C104">
        <v>14</v>
      </c>
      <c r="D104">
        <v>0</v>
      </c>
      <c r="E104">
        <f t="shared" si="3"/>
        <v>168</v>
      </c>
      <c r="F104">
        <f t="shared" si="4"/>
        <v>196</v>
      </c>
      <c r="G104">
        <v>1</v>
      </c>
      <c r="H104">
        <f t="shared" si="5"/>
        <v>1.3217558399823195</v>
      </c>
      <c r="J104" s="1">
        <v>76</v>
      </c>
      <c r="K104" s="1">
        <v>8.6660638755612922</v>
      </c>
      <c r="L104" s="1">
        <v>3.2339361244387081</v>
      </c>
      <c r="N104" s="1">
        <v>14.35361216730038</v>
      </c>
      <c r="O104" s="1">
        <v>3</v>
      </c>
      <c r="S104" s="1">
        <v>76</v>
      </c>
      <c r="T104" s="1">
        <v>1.9989201309002527</v>
      </c>
      <c r="U104" s="1">
        <v>0.47761826921723105</v>
      </c>
      <c r="W104" s="1">
        <v>14.35361216730038</v>
      </c>
      <c r="X104" s="1">
        <v>1.0986122886681098</v>
      </c>
    </row>
    <row r="105" spans="1:24" x14ac:dyDescent="0.2">
      <c r="A105">
        <v>4.5</v>
      </c>
      <c r="B105">
        <v>12</v>
      </c>
      <c r="C105">
        <v>35</v>
      </c>
      <c r="D105">
        <v>12</v>
      </c>
      <c r="E105">
        <f t="shared" si="3"/>
        <v>420</v>
      </c>
      <c r="F105">
        <f t="shared" si="4"/>
        <v>1225</v>
      </c>
      <c r="G105">
        <v>1</v>
      </c>
      <c r="H105">
        <f t="shared" si="5"/>
        <v>1.5040773967762742</v>
      </c>
      <c r="J105" s="1">
        <v>77</v>
      </c>
      <c r="K105" s="1">
        <v>4.9403524980421398</v>
      </c>
      <c r="L105" s="1">
        <v>-0.94035249804213983</v>
      </c>
      <c r="N105" s="1">
        <v>14.543726235741444</v>
      </c>
      <c r="O105" s="1">
        <v>3</v>
      </c>
      <c r="S105" s="1">
        <v>77</v>
      </c>
      <c r="T105" s="1">
        <v>1.5040984465738485</v>
      </c>
      <c r="U105" s="1">
        <v>-0.11780408545395793</v>
      </c>
      <c r="W105" s="1">
        <v>14.543726235741444</v>
      </c>
      <c r="X105" s="1">
        <v>1.0986122886681098</v>
      </c>
    </row>
    <row r="106" spans="1:24" x14ac:dyDescent="0.2">
      <c r="A106">
        <v>7.63</v>
      </c>
      <c r="B106">
        <v>12</v>
      </c>
      <c r="C106">
        <v>8</v>
      </c>
      <c r="D106">
        <v>4</v>
      </c>
      <c r="E106">
        <f t="shared" si="3"/>
        <v>96</v>
      </c>
      <c r="F106">
        <f t="shared" si="4"/>
        <v>64</v>
      </c>
      <c r="G106">
        <v>1</v>
      </c>
      <c r="H106">
        <f t="shared" si="5"/>
        <v>2.0320878452963655</v>
      </c>
      <c r="J106" s="1">
        <v>78</v>
      </c>
      <c r="K106" s="1">
        <v>4.5287936392720871</v>
      </c>
      <c r="L106" s="1">
        <v>-1.428793639272087</v>
      </c>
      <c r="N106" s="1">
        <v>14.733840304182509</v>
      </c>
      <c r="O106" s="1">
        <v>3</v>
      </c>
      <c r="S106" s="1">
        <v>78</v>
      </c>
      <c r="T106" s="1">
        <v>1.4190168280541131</v>
      </c>
      <c r="U106" s="1">
        <v>-0.28761471656301252</v>
      </c>
      <c r="W106" s="1">
        <v>14.733840304182509</v>
      </c>
      <c r="X106" s="1">
        <v>1.0986122886681098</v>
      </c>
    </row>
    <row r="107" spans="1:24" x14ac:dyDescent="0.2">
      <c r="A107">
        <v>15</v>
      </c>
      <c r="B107">
        <v>14</v>
      </c>
      <c r="C107">
        <v>7</v>
      </c>
      <c r="D107">
        <v>7</v>
      </c>
      <c r="E107">
        <f t="shared" si="3"/>
        <v>98</v>
      </c>
      <c r="F107">
        <f t="shared" si="4"/>
        <v>49</v>
      </c>
      <c r="G107">
        <v>0</v>
      </c>
      <c r="H107">
        <f t="shared" si="5"/>
        <v>2.7080502011022101</v>
      </c>
      <c r="J107" s="1">
        <v>79</v>
      </c>
      <c r="K107" s="1">
        <v>6.9397892962556336</v>
      </c>
      <c r="L107" s="1">
        <v>1.5102107037443657</v>
      </c>
      <c r="N107" s="1">
        <v>14.923954372623573</v>
      </c>
      <c r="O107" s="1">
        <v>3</v>
      </c>
      <c r="S107" s="1">
        <v>79</v>
      </c>
      <c r="T107" s="1">
        <v>1.7538822929236146</v>
      </c>
      <c r="U107" s="1">
        <v>0.38028414844546754</v>
      </c>
      <c r="W107" s="1">
        <v>14.923954372623573</v>
      </c>
      <c r="X107" s="1">
        <v>1.0986122886681098</v>
      </c>
    </row>
    <row r="108" spans="1:24" x14ac:dyDescent="0.2">
      <c r="A108">
        <v>6.85</v>
      </c>
      <c r="B108">
        <v>15</v>
      </c>
      <c r="C108">
        <v>11</v>
      </c>
      <c r="D108">
        <v>3</v>
      </c>
      <c r="E108">
        <f t="shared" si="3"/>
        <v>165</v>
      </c>
      <c r="F108">
        <f t="shared" si="4"/>
        <v>121</v>
      </c>
      <c r="G108">
        <v>1</v>
      </c>
      <c r="H108">
        <f t="shared" si="5"/>
        <v>1.9242486522741338</v>
      </c>
      <c r="J108" s="1">
        <v>80</v>
      </c>
      <c r="K108" s="1">
        <v>8.1990501207775583</v>
      </c>
      <c r="L108" s="1">
        <v>-1.0590501207775587</v>
      </c>
      <c r="N108" s="1">
        <v>15.114068441064639</v>
      </c>
      <c r="O108" s="1">
        <v>3</v>
      </c>
      <c r="S108" s="1">
        <v>80</v>
      </c>
      <c r="T108" s="1">
        <v>1.9944557343012768</v>
      </c>
      <c r="U108" s="1">
        <v>-2.8742957949783765E-2</v>
      </c>
      <c r="W108" s="1">
        <v>15.114068441064639</v>
      </c>
      <c r="X108" s="1">
        <v>1.0986122886681098</v>
      </c>
    </row>
    <row r="109" spans="1:24" x14ac:dyDescent="0.2">
      <c r="A109">
        <v>13.33</v>
      </c>
      <c r="B109">
        <v>12</v>
      </c>
      <c r="C109">
        <v>14</v>
      </c>
      <c r="D109">
        <v>11</v>
      </c>
      <c r="E109">
        <f t="shared" si="3"/>
        <v>168</v>
      </c>
      <c r="F109">
        <f t="shared" si="4"/>
        <v>196</v>
      </c>
      <c r="G109">
        <v>0</v>
      </c>
      <c r="H109">
        <f t="shared" si="5"/>
        <v>2.5900171341906173</v>
      </c>
      <c r="J109" s="1">
        <v>81</v>
      </c>
      <c r="K109" s="1">
        <v>3.8557634311193549</v>
      </c>
      <c r="L109" s="1">
        <v>0.64423656888064507</v>
      </c>
      <c r="N109" s="1">
        <v>15.304182509505702</v>
      </c>
      <c r="O109" s="1">
        <v>3</v>
      </c>
      <c r="S109" s="1">
        <v>81</v>
      </c>
      <c r="T109" s="1">
        <v>1.3136209178557947</v>
      </c>
      <c r="U109" s="1">
        <v>0.19045647892047946</v>
      </c>
      <c r="W109" s="1">
        <v>15.304182509505702</v>
      </c>
      <c r="X109" s="1">
        <v>1.0986122886681098</v>
      </c>
    </row>
    <row r="110" spans="1:24" x14ac:dyDescent="0.2">
      <c r="A110">
        <v>6.67</v>
      </c>
      <c r="B110">
        <v>12</v>
      </c>
      <c r="C110">
        <v>35</v>
      </c>
      <c r="D110">
        <v>10</v>
      </c>
      <c r="E110">
        <f t="shared" si="3"/>
        <v>420</v>
      </c>
      <c r="F110">
        <f t="shared" si="4"/>
        <v>1225</v>
      </c>
      <c r="G110">
        <v>0</v>
      </c>
      <c r="H110">
        <f t="shared" si="5"/>
        <v>1.8976198599275322</v>
      </c>
      <c r="J110" s="1">
        <v>82</v>
      </c>
      <c r="K110" s="1">
        <v>6.9469934371579063</v>
      </c>
      <c r="L110" s="1">
        <v>-2.2969934371579059</v>
      </c>
      <c r="N110" s="1">
        <v>15.494296577946768</v>
      </c>
      <c r="O110" s="1">
        <v>3</v>
      </c>
      <c r="S110" s="1">
        <v>82</v>
      </c>
      <c r="T110" s="1">
        <v>1.7912538864119212</v>
      </c>
      <c r="U110" s="1">
        <v>-0.2543866668126562</v>
      </c>
      <c r="W110" s="1">
        <v>15.494296577946768</v>
      </c>
      <c r="X110" s="1">
        <v>1.0986122886681098</v>
      </c>
    </row>
    <row r="111" spans="1:24" x14ac:dyDescent="0.2">
      <c r="A111">
        <v>2.5299999999999998</v>
      </c>
      <c r="B111">
        <v>12</v>
      </c>
      <c r="C111">
        <v>46</v>
      </c>
      <c r="D111">
        <v>0</v>
      </c>
      <c r="E111">
        <f t="shared" si="3"/>
        <v>552</v>
      </c>
      <c r="F111">
        <f t="shared" si="4"/>
        <v>2116</v>
      </c>
      <c r="G111">
        <v>1</v>
      </c>
      <c r="H111">
        <f t="shared" si="5"/>
        <v>0.92821930273942876</v>
      </c>
      <c r="J111" s="1">
        <v>83</v>
      </c>
      <c r="K111" s="1">
        <v>3.2062738875117893</v>
      </c>
      <c r="L111" s="1">
        <v>-0.30627388751178941</v>
      </c>
      <c r="N111" s="1">
        <v>15.684410646387832</v>
      </c>
      <c r="O111" s="1">
        <v>3</v>
      </c>
      <c r="S111" s="1">
        <v>83</v>
      </c>
      <c r="T111" s="1">
        <v>1.2211338540302066</v>
      </c>
      <c r="U111" s="1">
        <v>-0.15642311703777834</v>
      </c>
      <c r="W111" s="1">
        <v>15.684410646387832</v>
      </c>
      <c r="X111" s="1">
        <v>1.0986122886681098</v>
      </c>
    </row>
    <row r="112" spans="1:24" x14ac:dyDescent="0.2">
      <c r="A112">
        <v>9.8000000000000007</v>
      </c>
      <c r="B112">
        <v>17</v>
      </c>
      <c r="C112">
        <v>7</v>
      </c>
      <c r="D112">
        <v>0</v>
      </c>
      <c r="E112">
        <f t="shared" si="3"/>
        <v>119</v>
      </c>
      <c r="F112">
        <f t="shared" si="4"/>
        <v>49</v>
      </c>
      <c r="G112">
        <v>0</v>
      </c>
      <c r="H112">
        <f t="shared" si="5"/>
        <v>2.2823823856765264</v>
      </c>
      <c r="J112" s="1">
        <v>84</v>
      </c>
      <c r="K112" s="1">
        <v>5.3175658451719237</v>
      </c>
      <c r="L112" s="1">
        <v>1.3524341548280763</v>
      </c>
      <c r="N112" s="1">
        <v>15.874524714828897</v>
      </c>
      <c r="O112" s="1">
        <v>3</v>
      </c>
      <c r="S112" s="1">
        <v>84</v>
      </c>
      <c r="T112" s="1">
        <v>1.5278912436243799</v>
      </c>
      <c r="U112" s="1">
        <v>0.36972861630315235</v>
      </c>
      <c r="W112" s="1">
        <v>15.874524714828897</v>
      </c>
      <c r="X112" s="1">
        <v>1.0986122886681098</v>
      </c>
    </row>
    <row r="113" spans="1:24" x14ac:dyDescent="0.2">
      <c r="A113">
        <v>3.37</v>
      </c>
      <c r="B113">
        <v>11</v>
      </c>
      <c r="C113">
        <v>45</v>
      </c>
      <c r="D113">
        <v>12</v>
      </c>
      <c r="E113">
        <f t="shared" si="3"/>
        <v>495</v>
      </c>
      <c r="F113">
        <f t="shared" si="4"/>
        <v>2025</v>
      </c>
      <c r="G113">
        <v>0</v>
      </c>
      <c r="H113">
        <f t="shared" si="5"/>
        <v>1.2149127443642704</v>
      </c>
      <c r="J113" s="1">
        <v>85</v>
      </c>
      <c r="K113" s="1">
        <v>4.7874203697625983</v>
      </c>
      <c r="L113" s="1">
        <v>-1.2874203697625983</v>
      </c>
      <c r="N113" s="1">
        <v>16.06463878326996</v>
      </c>
      <c r="O113" s="1">
        <v>3</v>
      </c>
      <c r="S113" s="1">
        <v>85</v>
      </c>
      <c r="T113" s="1">
        <v>1.4575684819148937</v>
      </c>
      <c r="U113" s="1">
        <v>-0.20480551341952569</v>
      </c>
      <c r="W113" s="1">
        <v>16.06463878326996</v>
      </c>
      <c r="X113" s="1">
        <v>1.0986122886681098</v>
      </c>
    </row>
    <row r="114" spans="1:24" x14ac:dyDescent="0.2">
      <c r="A114">
        <v>24.98</v>
      </c>
      <c r="B114">
        <v>18</v>
      </c>
      <c r="C114">
        <v>29</v>
      </c>
      <c r="D114">
        <v>25</v>
      </c>
      <c r="E114">
        <f t="shared" si="3"/>
        <v>522</v>
      </c>
      <c r="F114">
        <f t="shared" si="4"/>
        <v>841</v>
      </c>
      <c r="G114">
        <v>0</v>
      </c>
      <c r="H114">
        <f t="shared" si="5"/>
        <v>3.2180755046974316</v>
      </c>
      <c r="J114" s="1">
        <v>86</v>
      </c>
      <c r="K114" s="1">
        <v>5.1130656591791643</v>
      </c>
      <c r="L114" s="1">
        <v>-1.8530656591791645</v>
      </c>
      <c r="N114" s="1">
        <v>16.254752851711025</v>
      </c>
      <c r="O114" s="1">
        <v>3</v>
      </c>
      <c r="S114" s="1">
        <v>86</v>
      </c>
      <c r="T114" s="1">
        <v>1.508483463013726</v>
      </c>
      <c r="U114" s="1">
        <v>-0.3267562676351099</v>
      </c>
      <c r="W114" s="1">
        <v>16.254752851711025</v>
      </c>
      <c r="X114" s="1">
        <v>1.0986122886681098</v>
      </c>
    </row>
    <row r="115" spans="1:24" x14ac:dyDescent="0.2">
      <c r="A115">
        <v>5.4</v>
      </c>
      <c r="B115">
        <v>12</v>
      </c>
      <c r="C115">
        <v>6</v>
      </c>
      <c r="D115">
        <v>3</v>
      </c>
      <c r="E115">
        <f t="shared" si="3"/>
        <v>72</v>
      </c>
      <c r="F115">
        <f t="shared" si="4"/>
        <v>36</v>
      </c>
      <c r="G115">
        <v>0</v>
      </c>
      <c r="H115">
        <f t="shared" si="5"/>
        <v>1.6863989535702288</v>
      </c>
      <c r="J115" s="1">
        <v>87</v>
      </c>
      <c r="K115" s="1">
        <v>4.6275992230538767</v>
      </c>
      <c r="L115" s="1">
        <v>-1.3775992230538767</v>
      </c>
      <c r="N115" s="1">
        <v>16.444866920152087</v>
      </c>
      <c r="O115" s="1">
        <v>3</v>
      </c>
      <c r="S115" s="1">
        <v>87</v>
      </c>
      <c r="T115" s="1">
        <v>1.4464029194629411</v>
      </c>
      <c r="U115" s="1">
        <v>-0.26774792312129492</v>
      </c>
      <c r="W115" s="1">
        <v>16.444866920152087</v>
      </c>
      <c r="X115" s="1">
        <v>1.0986122886681098</v>
      </c>
    </row>
    <row r="116" spans="1:24" x14ac:dyDescent="0.2">
      <c r="A116">
        <v>6.11</v>
      </c>
      <c r="B116">
        <v>14</v>
      </c>
      <c r="C116">
        <v>15</v>
      </c>
      <c r="D116">
        <v>0</v>
      </c>
      <c r="E116">
        <f t="shared" si="3"/>
        <v>210</v>
      </c>
      <c r="F116">
        <f t="shared" si="4"/>
        <v>225</v>
      </c>
      <c r="G116">
        <v>0</v>
      </c>
      <c r="H116">
        <f t="shared" si="5"/>
        <v>1.809926773183504</v>
      </c>
      <c r="J116" s="1">
        <v>88</v>
      </c>
      <c r="K116" s="1">
        <v>5.304673830743619</v>
      </c>
      <c r="L116" s="1">
        <v>2.695326169256381</v>
      </c>
      <c r="N116" s="1">
        <v>16.634980988593153</v>
      </c>
      <c r="O116" s="1">
        <v>3</v>
      </c>
      <c r="S116" s="1">
        <v>88</v>
      </c>
      <c r="T116" s="1">
        <v>1.5346717896364552</v>
      </c>
      <c r="U116" s="1">
        <v>0.54476975204338052</v>
      </c>
      <c r="W116" s="1">
        <v>16.634980988593153</v>
      </c>
      <c r="X116" s="1">
        <v>1.0986122886681098</v>
      </c>
    </row>
    <row r="117" spans="1:24" x14ac:dyDescent="0.2">
      <c r="A117">
        <v>4.2</v>
      </c>
      <c r="B117">
        <v>14</v>
      </c>
      <c r="C117">
        <v>33</v>
      </c>
      <c r="D117">
        <v>16</v>
      </c>
      <c r="E117">
        <f t="shared" si="3"/>
        <v>462</v>
      </c>
      <c r="F117">
        <f t="shared" si="4"/>
        <v>1089</v>
      </c>
      <c r="G117">
        <v>1</v>
      </c>
      <c r="H117">
        <f t="shared" si="5"/>
        <v>1.4350845252893227</v>
      </c>
      <c r="J117" s="1">
        <v>89</v>
      </c>
      <c r="K117" s="1">
        <v>6.8750141016410202</v>
      </c>
      <c r="L117" s="1">
        <v>2.9749858983589794</v>
      </c>
      <c r="N117" s="1">
        <v>16.825095057034218</v>
      </c>
      <c r="O117" s="1">
        <v>3</v>
      </c>
      <c r="S117" s="1">
        <v>89</v>
      </c>
      <c r="T117" s="1">
        <v>1.715049027288682</v>
      </c>
      <c r="U117" s="1">
        <v>0.57242242789531561</v>
      </c>
      <c r="W117" s="1">
        <v>16.825095057034218</v>
      </c>
      <c r="X117" s="1">
        <v>1.0986122886681098</v>
      </c>
    </row>
    <row r="118" spans="1:24" x14ac:dyDescent="0.2">
      <c r="A118">
        <v>3.75</v>
      </c>
      <c r="B118">
        <v>10</v>
      </c>
      <c r="C118">
        <v>15</v>
      </c>
      <c r="D118">
        <v>0</v>
      </c>
      <c r="E118">
        <f t="shared" si="3"/>
        <v>150</v>
      </c>
      <c r="F118">
        <f t="shared" si="4"/>
        <v>225</v>
      </c>
      <c r="G118">
        <v>0</v>
      </c>
      <c r="H118">
        <f t="shared" si="5"/>
        <v>1.3217558399823195</v>
      </c>
      <c r="J118" s="1">
        <v>90</v>
      </c>
      <c r="K118" s="1">
        <v>5.7454612275848689</v>
      </c>
      <c r="L118" s="1">
        <v>1.7545387724151311</v>
      </c>
      <c r="N118" s="1">
        <v>17.015209125475284</v>
      </c>
      <c r="O118" s="1">
        <v>3</v>
      </c>
      <c r="S118" s="1">
        <v>90</v>
      </c>
      <c r="T118" s="1">
        <v>1.588510115028539</v>
      </c>
      <c r="U118" s="1">
        <v>0.42639290551372566</v>
      </c>
      <c r="W118" s="1">
        <v>17.015209125475284</v>
      </c>
      <c r="X118" s="1">
        <v>1.0986122886681098</v>
      </c>
    </row>
    <row r="119" spans="1:24" x14ac:dyDescent="0.2">
      <c r="A119">
        <v>3.5</v>
      </c>
      <c r="B119">
        <v>14</v>
      </c>
      <c r="C119">
        <v>5</v>
      </c>
      <c r="D119">
        <v>0</v>
      </c>
      <c r="E119">
        <f t="shared" si="3"/>
        <v>70</v>
      </c>
      <c r="F119">
        <f t="shared" si="4"/>
        <v>25</v>
      </c>
      <c r="G119">
        <v>1</v>
      </c>
      <c r="H119">
        <f t="shared" si="5"/>
        <v>1.2527629684953681</v>
      </c>
      <c r="J119" s="1">
        <v>91</v>
      </c>
      <c r="K119" s="1">
        <v>5.6432111345884906</v>
      </c>
      <c r="L119" s="1">
        <v>0.26678886541150959</v>
      </c>
      <c r="N119" s="1">
        <v>17.205323193916346</v>
      </c>
      <c r="O119" s="1">
        <v>3</v>
      </c>
      <c r="S119" s="1">
        <v>91</v>
      </c>
      <c r="T119" s="1">
        <v>1.5788062247232122</v>
      </c>
      <c r="U119" s="1">
        <v>0.19783960669479472</v>
      </c>
      <c r="W119" s="1">
        <v>17.205323193916346</v>
      </c>
      <c r="X119" s="1">
        <v>1.0986122886681098</v>
      </c>
    </row>
    <row r="120" spans="1:24" x14ac:dyDescent="0.2">
      <c r="A120">
        <v>3.64</v>
      </c>
      <c r="B120">
        <v>12</v>
      </c>
      <c r="C120">
        <v>7</v>
      </c>
      <c r="D120">
        <v>2</v>
      </c>
      <c r="E120">
        <f t="shared" si="3"/>
        <v>84</v>
      </c>
      <c r="F120">
        <f t="shared" si="4"/>
        <v>49</v>
      </c>
      <c r="G120">
        <v>0</v>
      </c>
      <c r="H120">
        <f t="shared" si="5"/>
        <v>1.2919836816486494</v>
      </c>
      <c r="J120" s="1">
        <v>92</v>
      </c>
      <c r="K120" s="1">
        <v>13.007834297843255</v>
      </c>
      <c r="L120" s="1">
        <v>-1.2478342978432551</v>
      </c>
      <c r="N120" s="1">
        <v>17.395437262357412</v>
      </c>
      <c r="O120" s="1">
        <v>3</v>
      </c>
      <c r="S120" s="1">
        <v>92</v>
      </c>
      <c r="T120" s="1">
        <v>2.5982312143570465</v>
      </c>
      <c r="U120" s="1">
        <v>-0.13352727188656566</v>
      </c>
      <c r="W120" s="1">
        <v>17.395437262357412</v>
      </c>
      <c r="X120" s="1">
        <v>1.0986122886681098</v>
      </c>
    </row>
    <row r="121" spans="1:24" x14ac:dyDescent="0.2">
      <c r="A121">
        <v>3.8</v>
      </c>
      <c r="B121">
        <v>15</v>
      </c>
      <c r="C121">
        <v>6</v>
      </c>
      <c r="D121">
        <v>1</v>
      </c>
      <c r="E121">
        <f t="shared" si="3"/>
        <v>90</v>
      </c>
      <c r="F121">
        <f t="shared" si="4"/>
        <v>36</v>
      </c>
      <c r="G121">
        <v>0</v>
      </c>
      <c r="H121">
        <f t="shared" si="5"/>
        <v>1.33500106673234</v>
      </c>
      <c r="J121" s="1">
        <v>93</v>
      </c>
      <c r="K121" s="1">
        <v>4.3371854677076325</v>
      </c>
      <c r="L121" s="1">
        <v>-1.3371854677076325</v>
      </c>
      <c r="N121" s="1">
        <v>17.585551330798477</v>
      </c>
      <c r="O121" s="1">
        <v>3</v>
      </c>
      <c r="S121" s="1">
        <v>93</v>
      </c>
      <c r="T121" s="1">
        <v>1.3928285014313839</v>
      </c>
      <c r="U121" s="1">
        <v>-0.29421621276327414</v>
      </c>
      <c r="W121" s="1">
        <v>17.585551330798477</v>
      </c>
      <c r="X121" s="1">
        <v>1.0986122886681098</v>
      </c>
    </row>
    <row r="122" spans="1:24" x14ac:dyDescent="0.2">
      <c r="A122">
        <v>3</v>
      </c>
      <c r="B122">
        <v>8</v>
      </c>
      <c r="C122">
        <v>33</v>
      </c>
      <c r="D122">
        <v>12</v>
      </c>
      <c r="E122">
        <f t="shared" si="3"/>
        <v>264</v>
      </c>
      <c r="F122">
        <f t="shared" si="4"/>
        <v>1089</v>
      </c>
      <c r="G122">
        <v>1</v>
      </c>
      <c r="H122">
        <f t="shared" si="5"/>
        <v>1.0986122886681098</v>
      </c>
      <c r="J122" s="1">
        <v>94</v>
      </c>
      <c r="K122" s="1">
        <v>4.3595249873496513</v>
      </c>
      <c r="L122" s="1">
        <v>0.45047501265034828</v>
      </c>
      <c r="N122" s="1">
        <v>17.775665399239543</v>
      </c>
      <c r="O122" s="1">
        <v>3</v>
      </c>
      <c r="S122" s="1">
        <v>94</v>
      </c>
      <c r="T122" s="1">
        <v>1.3969496105107346</v>
      </c>
      <c r="U122" s="1">
        <v>0.1737474736069351</v>
      </c>
      <c r="W122" s="1">
        <v>17.775665399239543</v>
      </c>
      <c r="X122" s="1">
        <v>1.0986122886681098</v>
      </c>
    </row>
    <row r="123" spans="1:24" x14ac:dyDescent="0.2">
      <c r="A123">
        <v>5</v>
      </c>
      <c r="B123">
        <v>16</v>
      </c>
      <c r="C123">
        <v>2</v>
      </c>
      <c r="D123">
        <v>1</v>
      </c>
      <c r="E123">
        <f t="shared" si="3"/>
        <v>32</v>
      </c>
      <c r="F123">
        <f t="shared" si="4"/>
        <v>4</v>
      </c>
      <c r="G123">
        <v>1</v>
      </c>
      <c r="H123">
        <f t="shared" si="5"/>
        <v>1.6094379124341003</v>
      </c>
      <c r="J123" s="1">
        <v>95</v>
      </c>
      <c r="K123" s="1">
        <v>4.5734726785561248</v>
      </c>
      <c r="L123" s="1">
        <v>1.9265273214438752</v>
      </c>
      <c r="N123" s="1">
        <v>17.965779467680605</v>
      </c>
      <c r="O123" s="1">
        <v>3</v>
      </c>
      <c r="S123" s="1">
        <v>95</v>
      </c>
      <c r="T123" s="1">
        <v>1.4272590462128141</v>
      </c>
      <c r="U123" s="1">
        <v>0.44454313068877727</v>
      </c>
      <c r="W123" s="1">
        <v>17.965779467680605</v>
      </c>
      <c r="X123" s="1">
        <v>1.0986122886681098</v>
      </c>
    </row>
    <row r="124" spans="1:24" x14ac:dyDescent="0.2">
      <c r="A124">
        <v>4.63</v>
      </c>
      <c r="B124">
        <v>14</v>
      </c>
      <c r="C124">
        <v>4</v>
      </c>
      <c r="D124">
        <v>0</v>
      </c>
      <c r="E124">
        <f t="shared" si="3"/>
        <v>56</v>
      </c>
      <c r="F124">
        <f t="shared" si="4"/>
        <v>16</v>
      </c>
      <c r="G124">
        <v>1</v>
      </c>
      <c r="H124">
        <f t="shared" si="5"/>
        <v>1.5325568680981427</v>
      </c>
      <c r="J124" s="1">
        <v>96</v>
      </c>
      <c r="K124" s="1">
        <v>3.1116702645035565</v>
      </c>
      <c r="L124" s="1">
        <v>0.88832973549644345</v>
      </c>
      <c r="N124" s="1">
        <v>18.15589353612167</v>
      </c>
      <c r="O124" s="1">
        <v>3.05</v>
      </c>
      <c r="S124" s="1">
        <v>96</v>
      </c>
      <c r="T124" s="1">
        <v>1.2129887204442289</v>
      </c>
      <c r="U124" s="1">
        <v>0.17330564067566168</v>
      </c>
      <c r="W124" s="1">
        <v>18.15589353612167</v>
      </c>
      <c r="X124" s="1">
        <v>1.1151415906193203</v>
      </c>
    </row>
    <row r="125" spans="1:24" x14ac:dyDescent="0.2">
      <c r="A125">
        <v>3</v>
      </c>
      <c r="B125">
        <v>15</v>
      </c>
      <c r="C125">
        <v>1</v>
      </c>
      <c r="D125">
        <v>0</v>
      </c>
      <c r="E125">
        <f t="shared" si="3"/>
        <v>15</v>
      </c>
      <c r="F125">
        <f t="shared" si="4"/>
        <v>1</v>
      </c>
      <c r="G125">
        <v>0</v>
      </c>
      <c r="H125">
        <f t="shared" si="5"/>
        <v>1.0986122886681098</v>
      </c>
      <c r="J125" s="1">
        <v>97</v>
      </c>
      <c r="K125" s="1">
        <v>4.936150537268583</v>
      </c>
      <c r="L125" s="1">
        <v>-1.436150537268583</v>
      </c>
      <c r="N125" s="1">
        <v>18.346007604562736</v>
      </c>
      <c r="O125" s="1">
        <v>3.05</v>
      </c>
      <c r="S125" s="1">
        <v>97</v>
      </c>
      <c r="T125" s="1">
        <v>1.4848574887509982</v>
      </c>
      <c r="U125" s="1">
        <v>-0.23209452025563015</v>
      </c>
      <c r="W125" s="1">
        <v>18.346007604562736</v>
      </c>
      <c r="X125" s="1">
        <v>1.1151415906193203</v>
      </c>
    </row>
    <row r="126" spans="1:24" x14ac:dyDescent="0.2">
      <c r="A126">
        <v>3.2</v>
      </c>
      <c r="B126">
        <v>12</v>
      </c>
      <c r="C126">
        <v>29</v>
      </c>
      <c r="D126">
        <v>0</v>
      </c>
      <c r="E126">
        <f t="shared" si="3"/>
        <v>348</v>
      </c>
      <c r="F126">
        <f t="shared" si="4"/>
        <v>841</v>
      </c>
      <c r="G126">
        <v>1</v>
      </c>
      <c r="H126">
        <f t="shared" si="5"/>
        <v>1.1631508098056809</v>
      </c>
      <c r="J126" s="1">
        <v>98</v>
      </c>
      <c r="K126" s="1">
        <v>8.7982999581878367</v>
      </c>
      <c r="L126" s="1">
        <v>4.3617000418121634</v>
      </c>
      <c r="N126" s="1">
        <v>18.536121673003798</v>
      </c>
      <c r="O126" s="1">
        <v>3.05</v>
      </c>
      <c r="S126" s="1">
        <v>98</v>
      </c>
      <c r="T126" s="1">
        <v>2.0143038870042793</v>
      </c>
      <c r="U126" s="1">
        <v>0.56287803889289201</v>
      </c>
      <c r="W126" s="1">
        <v>18.536121673003798</v>
      </c>
      <c r="X126" s="1">
        <v>1.1151415906193203</v>
      </c>
    </row>
    <row r="127" spans="1:24" x14ac:dyDescent="0.2">
      <c r="A127">
        <v>3.91</v>
      </c>
      <c r="B127">
        <v>18</v>
      </c>
      <c r="C127">
        <v>17</v>
      </c>
      <c r="D127">
        <v>3</v>
      </c>
      <c r="E127">
        <f t="shared" si="3"/>
        <v>306</v>
      </c>
      <c r="F127">
        <f t="shared" si="4"/>
        <v>289</v>
      </c>
      <c r="G127">
        <v>0</v>
      </c>
      <c r="H127">
        <f t="shared" si="5"/>
        <v>1.3635373739972745</v>
      </c>
      <c r="J127" s="1">
        <v>99</v>
      </c>
      <c r="K127" s="1">
        <v>5.9630109892424805</v>
      </c>
      <c r="L127" s="1">
        <v>-1.7130109892424805</v>
      </c>
      <c r="N127" s="1">
        <v>18.726235741444864</v>
      </c>
      <c r="O127" s="1">
        <v>3.06</v>
      </c>
      <c r="S127" s="1">
        <v>99</v>
      </c>
      <c r="T127" s="1">
        <v>1.6375053474747718</v>
      </c>
      <c r="U127" s="1">
        <v>-0.19058636453844646</v>
      </c>
      <c r="W127" s="1">
        <v>18.726235741444864</v>
      </c>
      <c r="X127" s="1">
        <v>1.1184149159642893</v>
      </c>
    </row>
    <row r="128" spans="1:24" x14ac:dyDescent="0.2">
      <c r="A128">
        <v>6.43</v>
      </c>
      <c r="B128">
        <v>16</v>
      </c>
      <c r="C128">
        <v>17</v>
      </c>
      <c r="D128">
        <v>3</v>
      </c>
      <c r="E128">
        <f t="shared" si="3"/>
        <v>272</v>
      </c>
      <c r="F128">
        <f t="shared" si="4"/>
        <v>289</v>
      </c>
      <c r="G128">
        <v>1</v>
      </c>
      <c r="H128">
        <f t="shared" si="5"/>
        <v>1.860974538249528</v>
      </c>
      <c r="J128" s="1">
        <v>100</v>
      </c>
      <c r="K128" s="1">
        <v>4.3818645069916702</v>
      </c>
      <c r="L128" s="1">
        <v>-0.88186450699167018</v>
      </c>
      <c r="N128" s="1">
        <v>18.916349809885929</v>
      </c>
      <c r="O128" s="1">
        <v>3.08</v>
      </c>
      <c r="S128" s="1">
        <v>100</v>
      </c>
      <c r="T128" s="1">
        <v>1.4010707195900851</v>
      </c>
      <c r="U128" s="1">
        <v>-0.14830775109471706</v>
      </c>
      <c r="W128" s="1">
        <v>18.916349809885929</v>
      </c>
      <c r="X128" s="1">
        <v>1.1249295969854831</v>
      </c>
    </row>
    <row r="129" spans="1:24" x14ac:dyDescent="0.2">
      <c r="A129">
        <v>5.48</v>
      </c>
      <c r="B129">
        <v>10</v>
      </c>
      <c r="C129">
        <v>36</v>
      </c>
      <c r="D129">
        <v>3</v>
      </c>
      <c r="E129">
        <f t="shared" si="3"/>
        <v>360</v>
      </c>
      <c r="F129">
        <f t="shared" si="4"/>
        <v>1296</v>
      </c>
      <c r="G129">
        <v>1</v>
      </c>
      <c r="H129">
        <f t="shared" si="5"/>
        <v>1.7011051009599243</v>
      </c>
      <c r="J129" s="1">
        <v>101</v>
      </c>
      <c r="K129" s="1">
        <v>7.2613901861351904</v>
      </c>
      <c r="L129" s="1">
        <v>-2.1313901861351905</v>
      </c>
      <c r="N129" s="1">
        <v>19.106463878326995</v>
      </c>
      <c r="O129" s="1">
        <v>3.1</v>
      </c>
      <c r="S129" s="1">
        <v>101</v>
      </c>
      <c r="T129" s="1">
        <v>1.821924314047251</v>
      </c>
      <c r="U129" s="1">
        <v>-0.18681865486457272</v>
      </c>
      <c r="W129" s="1">
        <v>19.106463878326995</v>
      </c>
      <c r="X129" s="1">
        <v>1.1314021114911006</v>
      </c>
    </row>
    <row r="130" spans="1:24" x14ac:dyDescent="0.2">
      <c r="A130">
        <v>1.5</v>
      </c>
      <c r="B130">
        <v>8</v>
      </c>
      <c r="C130">
        <v>31</v>
      </c>
      <c r="D130">
        <v>30</v>
      </c>
      <c r="E130">
        <f t="shared" si="3"/>
        <v>248</v>
      </c>
      <c r="F130">
        <f t="shared" si="4"/>
        <v>961</v>
      </c>
      <c r="G130">
        <v>0</v>
      </c>
      <c r="H130">
        <f t="shared" si="5"/>
        <v>0.40546510810816438</v>
      </c>
      <c r="J130" s="1">
        <v>102</v>
      </c>
      <c r="K130" s="1">
        <v>4.6275992230538767</v>
      </c>
      <c r="L130" s="1">
        <v>-0.87759922305387672</v>
      </c>
      <c r="N130" s="1">
        <v>19.296577946768057</v>
      </c>
      <c r="O130" s="1">
        <v>3.1</v>
      </c>
      <c r="S130" s="1">
        <v>102</v>
      </c>
      <c r="T130" s="1">
        <v>1.4464029194629411</v>
      </c>
      <c r="U130" s="1">
        <v>-0.12464707948062159</v>
      </c>
      <c r="W130" s="1">
        <v>19.296577946768057</v>
      </c>
      <c r="X130" s="1">
        <v>1.1314021114911006</v>
      </c>
    </row>
    <row r="131" spans="1:24" x14ac:dyDescent="0.2">
      <c r="A131">
        <v>2.9</v>
      </c>
      <c r="B131">
        <v>10</v>
      </c>
      <c r="C131">
        <v>23</v>
      </c>
      <c r="D131">
        <v>2</v>
      </c>
      <c r="E131">
        <f t="shared" si="3"/>
        <v>230</v>
      </c>
      <c r="F131">
        <f t="shared" si="4"/>
        <v>529</v>
      </c>
      <c r="G131">
        <v>1</v>
      </c>
      <c r="H131">
        <f t="shared" si="5"/>
        <v>1.0647107369924282</v>
      </c>
      <c r="J131" s="1">
        <v>103</v>
      </c>
      <c r="K131" s="1">
        <v>7.1279529586054995</v>
      </c>
      <c r="L131" s="1">
        <v>-2.6279529586054995</v>
      </c>
      <c r="N131" s="1">
        <v>19.486692015209123</v>
      </c>
      <c r="O131" s="1">
        <v>3.1</v>
      </c>
      <c r="S131" s="1">
        <v>103</v>
      </c>
      <c r="T131" s="1">
        <v>1.7977528206498445</v>
      </c>
      <c r="U131" s="1">
        <v>-0.29367542387357037</v>
      </c>
      <c r="W131" s="1">
        <v>19.486692015209123</v>
      </c>
      <c r="X131" s="1">
        <v>1.1314021114911006</v>
      </c>
    </row>
    <row r="132" spans="1:24" x14ac:dyDescent="0.2">
      <c r="A132">
        <v>5</v>
      </c>
      <c r="B132">
        <v>11</v>
      </c>
      <c r="C132">
        <v>13</v>
      </c>
      <c r="D132">
        <v>1</v>
      </c>
      <c r="E132">
        <f t="shared" ref="E132:E195" si="6">B132*C132</f>
        <v>143</v>
      </c>
      <c r="F132">
        <f t="shared" ref="F132:F195" si="7">C132^2</f>
        <v>169</v>
      </c>
      <c r="G132">
        <v>0</v>
      </c>
      <c r="H132">
        <f t="shared" ref="H132:H195" si="8">LN(A132)</f>
        <v>1.6094379124341003</v>
      </c>
      <c r="J132" s="1">
        <v>104</v>
      </c>
      <c r="K132" s="1">
        <v>5.1706367128915067</v>
      </c>
      <c r="L132" s="1">
        <v>2.4593632871084932</v>
      </c>
      <c r="N132" s="1">
        <v>19.676806083650188</v>
      </c>
      <c r="O132" s="1">
        <v>3.1</v>
      </c>
      <c r="S132" s="1">
        <v>104</v>
      </c>
      <c r="T132" s="1">
        <v>1.5099451351603519</v>
      </c>
      <c r="U132" s="1">
        <v>0.52214271013601365</v>
      </c>
      <c r="W132" s="1">
        <v>19.676806083650188</v>
      </c>
      <c r="X132" s="1">
        <v>1.1314021114911006</v>
      </c>
    </row>
    <row r="133" spans="1:24" x14ac:dyDescent="0.2">
      <c r="A133">
        <v>8.92</v>
      </c>
      <c r="B133">
        <v>18</v>
      </c>
      <c r="C133">
        <v>3</v>
      </c>
      <c r="D133">
        <v>3</v>
      </c>
      <c r="E133">
        <f t="shared" si="6"/>
        <v>54</v>
      </c>
      <c r="F133">
        <f t="shared" si="7"/>
        <v>9</v>
      </c>
      <c r="G133">
        <v>0</v>
      </c>
      <c r="H133">
        <f t="shared" si="8"/>
        <v>2.1882959465919178</v>
      </c>
      <c r="J133" s="1">
        <v>105</v>
      </c>
      <c r="K133" s="1">
        <v>6.8540332881386963</v>
      </c>
      <c r="L133" s="1">
        <v>8.1459667118613037</v>
      </c>
      <c r="N133" s="1">
        <v>19.866920152091254</v>
      </c>
      <c r="O133" s="1">
        <v>3.13</v>
      </c>
      <c r="S133" s="1">
        <v>105</v>
      </c>
      <c r="T133" s="1">
        <v>1.7560836533503656</v>
      </c>
      <c r="U133" s="1">
        <v>0.95196654775184442</v>
      </c>
      <c r="W133" s="1">
        <v>19.866920152091254</v>
      </c>
      <c r="X133" s="1">
        <v>1.1410330045520618</v>
      </c>
    </row>
    <row r="134" spans="1:24" x14ac:dyDescent="0.2">
      <c r="A134">
        <v>5</v>
      </c>
      <c r="B134">
        <v>15</v>
      </c>
      <c r="C134">
        <v>15</v>
      </c>
      <c r="D134">
        <v>0</v>
      </c>
      <c r="E134">
        <f t="shared" si="6"/>
        <v>225</v>
      </c>
      <c r="F134">
        <f t="shared" si="7"/>
        <v>225</v>
      </c>
      <c r="G134">
        <v>0</v>
      </c>
      <c r="H134">
        <f t="shared" si="8"/>
        <v>1.6094379124341003</v>
      </c>
      <c r="J134" s="1">
        <v>106</v>
      </c>
      <c r="K134" s="1">
        <v>6.8652818285779764</v>
      </c>
      <c r="L134" s="1">
        <v>-1.5281828577976775E-2</v>
      </c>
      <c r="N134" s="1">
        <v>20.057034220532316</v>
      </c>
      <c r="O134" s="1">
        <v>3.13</v>
      </c>
      <c r="S134" s="1">
        <v>106</v>
      </c>
      <c r="T134" s="1">
        <v>1.7763282068138682</v>
      </c>
      <c r="U134" s="1">
        <v>0.14792044546026561</v>
      </c>
      <c r="W134" s="1">
        <v>20.057034220532316</v>
      </c>
      <c r="X134" s="1">
        <v>1.1410330045520618</v>
      </c>
    </row>
    <row r="135" spans="1:24" x14ac:dyDescent="0.2">
      <c r="A135">
        <v>3.52</v>
      </c>
      <c r="B135">
        <v>12</v>
      </c>
      <c r="C135">
        <v>48</v>
      </c>
      <c r="D135">
        <v>1</v>
      </c>
      <c r="E135">
        <f t="shared" si="6"/>
        <v>576</v>
      </c>
      <c r="F135">
        <f t="shared" si="7"/>
        <v>2304</v>
      </c>
      <c r="G135">
        <v>0</v>
      </c>
      <c r="H135">
        <f t="shared" si="8"/>
        <v>1.2584609896100056</v>
      </c>
      <c r="J135" s="1">
        <v>107</v>
      </c>
      <c r="K135" s="1">
        <v>6.4895543942006686</v>
      </c>
      <c r="L135" s="1">
        <v>6.8404456057993315</v>
      </c>
      <c r="N135" s="1">
        <v>20.247148288973381</v>
      </c>
      <c r="O135" s="1">
        <v>3.13</v>
      </c>
      <c r="S135" s="1">
        <v>107</v>
      </c>
      <c r="T135" s="1">
        <v>1.6891423124401048</v>
      </c>
      <c r="U135" s="1">
        <v>0.90087482175051248</v>
      </c>
      <c r="W135" s="1">
        <v>20.247148288973381</v>
      </c>
      <c r="X135" s="1">
        <v>1.1410330045520618</v>
      </c>
    </row>
    <row r="136" spans="1:24" x14ac:dyDescent="0.2">
      <c r="A136">
        <v>2.9</v>
      </c>
      <c r="B136">
        <v>11</v>
      </c>
      <c r="C136">
        <v>6</v>
      </c>
      <c r="D136">
        <v>0</v>
      </c>
      <c r="E136">
        <f t="shared" si="6"/>
        <v>66</v>
      </c>
      <c r="F136">
        <f t="shared" si="7"/>
        <v>36</v>
      </c>
      <c r="G136">
        <v>1</v>
      </c>
      <c r="H136">
        <f t="shared" si="8"/>
        <v>1.0647107369924282</v>
      </c>
      <c r="J136" s="1">
        <v>108</v>
      </c>
      <c r="K136" s="1">
        <v>6.7894156547606279</v>
      </c>
      <c r="L136" s="1">
        <v>-0.11941565476062799</v>
      </c>
      <c r="N136" s="1">
        <v>20.437262357414447</v>
      </c>
      <c r="O136" s="1">
        <v>3.15</v>
      </c>
      <c r="S136" s="1">
        <v>108</v>
      </c>
      <c r="T136" s="1">
        <v>1.7536183855630876</v>
      </c>
      <c r="U136" s="1">
        <v>0.14400147436444466</v>
      </c>
      <c r="W136" s="1">
        <v>20.437262357414447</v>
      </c>
      <c r="X136" s="1">
        <v>1.1474024528375417</v>
      </c>
    </row>
    <row r="137" spans="1:24" x14ac:dyDescent="0.2">
      <c r="A137">
        <v>4.5</v>
      </c>
      <c r="B137">
        <v>12</v>
      </c>
      <c r="C137">
        <v>12</v>
      </c>
      <c r="D137">
        <v>0</v>
      </c>
      <c r="E137">
        <f t="shared" si="6"/>
        <v>144</v>
      </c>
      <c r="F137">
        <f t="shared" si="7"/>
        <v>144</v>
      </c>
      <c r="G137">
        <v>0</v>
      </c>
      <c r="H137">
        <f t="shared" si="8"/>
        <v>1.5040773967762742</v>
      </c>
      <c r="J137" s="1">
        <v>109</v>
      </c>
      <c r="K137" s="1">
        <v>5.3424638515984784</v>
      </c>
      <c r="L137" s="1">
        <v>-2.8124638515984786</v>
      </c>
      <c r="N137" s="1">
        <v>20.627376425855509</v>
      </c>
      <c r="O137" s="1">
        <v>3.15</v>
      </c>
      <c r="S137" s="1">
        <v>109</v>
      </c>
      <c r="T137" s="1">
        <v>1.5782784100021583</v>
      </c>
      <c r="U137" s="1">
        <v>-0.65005910726272953</v>
      </c>
      <c r="W137" s="1">
        <v>20.627376425855509</v>
      </c>
      <c r="X137" s="1">
        <v>1.1474024528375417</v>
      </c>
    </row>
    <row r="138" spans="1:24" x14ac:dyDescent="0.2">
      <c r="A138">
        <v>2.25</v>
      </c>
      <c r="B138">
        <v>12</v>
      </c>
      <c r="C138">
        <v>5</v>
      </c>
      <c r="D138">
        <v>0</v>
      </c>
      <c r="E138">
        <f t="shared" si="6"/>
        <v>60</v>
      </c>
      <c r="F138">
        <f t="shared" si="7"/>
        <v>25</v>
      </c>
      <c r="G138">
        <v>1</v>
      </c>
      <c r="H138">
        <f t="shared" si="8"/>
        <v>0.81093021621632877</v>
      </c>
      <c r="J138" s="1">
        <v>110</v>
      </c>
      <c r="K138" s="1">
        <v>7.4660479333644965</v>
      </c>
      <c r="L138" s="1">
        <v>2.3339520666355043</v>
      </c>
      <c r="N138" s="1">
        <v>20.817490494296575</v>
      </c>
      <c r="O138" s="1">
        <v>3.18</v>
      </c>
      <c r="S138" s="1">
        <v>110</v>
      </c>
      <c r="T138" s="1">
        <v>1.8777000925055594</v>
      </c>
      <c r="U138" s="1">
        <v>0.40468229317096704</v>
      </c>
      <c r="W138" s="1">
        <v>20.817490494296575</v>
      </c>
      <c r="X138" s="1">
        <v>1.1568811967920856</v>
      </c>
    </row>
    <row r="139" spans="1:24" x14ac:dyDescent="0.2">
      <c r="A139">
        <v>5</v>
      </c>
      <c r="B139">
        <v>14</v>
      </c>
      <c r="C139">
        <v>19</v>
      </c>
      <c r="D139">
        <v>5</v>
      </c>
      <c r="E139">
        <f t="shared" si="6"/>
        <v>266</v>
      </c>
      <c r="F139">
        <f t="shared" si="7"/>
        <v>361</v>
      </c>
      <c r="G139">
        <v>0</v>
      </c>
      <c r="H139">
        <f t="shared" si="8"/>
        <v>1.6094379124341003</v>
      </c>
      <c r="J139" s="1">
        <v>111</v>
      </c>
      <c r="K139" s="1">
        <v>6.7523830854647375</v>
      </c>
      <c r="L139" s="1">
        <v>-3.3823830854647374</v>
      </c>
      <c r="N139" s="1">
        <v>21.00760456273764</v>
      </c>
      <c r="O139" s="1">
        <v>3.2</v>
      </c>
      <c r="S139" s="1">
        <v>111</v>
      </c>
      <c r="T139" s="1">
        <v>1.7469349241237357</v>
      </c>
      <c r="U139" s="1">
        <v>-0.53202217975946531</v>
      </c>
      <c r="W139" s="1">
        <v>21.00760456273764</v>
      </c>
      <c r="X139" s="1">
        <v>1.1631508098056809</v>
      </c>
    </row>
    <row r="140" spans="1:24" x14ac:dyDescent="0.2">
      <c r="A140">
        <v>10</v>
      </c>
      <c r="B140">
        <v>16</v>
      </c>
      <c r="C140">
        <v>9</v>
      </c>
      <c r="D140">
        <v>3</v>
      </c>
      <c r="E140">
        <f t="shared" si="6"/>
        <v>144</v>
      </c>
      <c r="F140">
        <f t="shared" si="7"/>
        <v>81</v>
      </c>
      <c r="G140">
        <v>0</v>
      </c>
      <c r="H140">
        <f t="shared" si="8"/>
        <v>2.3025850929940459</v>
      </c>
      <c r="J140" s="1">
        <v>112</v>
      </c>
      <c r="K140" s="1">
        <v>12.788198733110749</v>
      </c>
      <c r="L140" s="1">
        <v>12.191801266889252</v>
      </c>
      <c r="N140" s="1">
        <v>21.197718631178706</v>
      </c>
      <c r="O140" s="1">
        <v>3.2</v>
      </c>
      <c r="S140" s="1">
        <v>112</v>
      </c>
      <c r="T140" s="1">
        <v>2.6120739181553487</v>
      </c>
      <c r="U140" s="1">
        <v>0.60600158654208292</v>
      </c>
      <c r="W140" s="1">
        <v>21.197718631178706</v>
      </c>
      <c r="X140" s="1">
        <v>1.1631508098056809</v>
      </c>
    </row>
    <row r="141" spans="1:24" x14ac:dyDescent="0.2">
      <c r="A141">
        <v>3.75</v>
      </c>
      <c r="B141">
        <v>2</v>
      </c>
      <c r="C141">
        <v>39</v>
      </c>
      <c r="D141">
        <v>13</v>
      </c>
      <c r="E141">
        <f t="shared" si="6"/>
        <v>78</v>
      </c>
      <c r="F141">
        <f t="shared" si="7"/>
        <v>1521</v>
      </c>
      <c r="G141">
        <v>0</v>
      </c>
      <c r="H141">
        <f t="shared" si="8"/>
        <v>1.3217558399823195</v>
      </c>
      <c r="J141" s="1">
        <v>113</v>
      </c>
      <c r="K141" s="1">
        <v>4.9566890216850332</v>
      </c>
      <c r="L141" s="1">
        <v>0.44331097831496713</v>
      </c>
      <c r="N141" s="1">
        <v>21.387832699619768</v>
      </c>
      <c r="O141" s="1">
        <v>3.2</v>
      </c>
      <c r="S141" s="1">
        <v>113</v>
      </c>
      <c r="T141" s="1">
        <v>1.4796356994582724</v>
      </c>
      <c r="U141" s="1">
        <v>0.2067632541119564</v>
      </c>
      <c r="W141" s="1">
        <v>21.387832699619768</v>
      </c>
      <c r="X141" s="1">
        <v>1.1631508098056809</v>
      </c>
    </row>
    <row r="142" spans="1:24" x14ac:dyDescent="0.2">
      <c r="A142">
        <v>10</v>
      </c>
      <c r="B142">
        <v>14</v>
      </c>
      <c r="C142">
        <v>28</v>
      </c>
      <c r="D142">
        <v>11</v>
      </c>
      <c r="E142">
        <f t="shared" si="6"/>
        <v>392</v>
      </c>
      <c r="F142">
        <f t="shared" si="7"/>
        <v>784</v>
      </c>
      <c r="G142">
        <v>1</v>
      </c>
      <c r="H142">
        <f t="shared" si="8"/>
        <v>2.3025850929940459</v>
      </c>
      <c r="J142" s="1">
        <v>114</v>
      </c>
      <c r="K142" s="1">
        <v>5.8478688818177966</v>
      </c>
      <c r="L142" s="1">
        <v>0.26213111818220369</v>
      </c>
      <c r="N142" s="1">
        <v>21.577946768060833</v>
      </c>
      <c r="O142" s="1">
        <v>3.2</v>
      </c>
      <c r="S142" s="1">
        <v>114</v>
      </c>
      <c r="T142" s="1">
        <v>1.6345820031815204</v>
      </c>
      <c r="U142" s="1">
        <v>0.17534477000198367</v>
      </c>
      <c r="W142" s="1">
        <v>21.577946768060833</v>
      </c>
      <c r="X142" s="1">
        <v>1.1631508098056809</v>
      </c>
    </row>
    <row r="143" spans="1:24" x14ac:dyDescent="0.2">
      <c r="A143">
        <v>10.95</v>
      </c>
      <c r="B143">
        <v>16</v>
      </c>
      <c r="C143">
        <v>23</v>
      </c>
      <c r="D143">
        <v>20</v>
      </c>
      <c r="E143">
        <f t="shared" si="6"/>
        <v>368</v>
      </c>
      <c r="F143">
        <f t="shared" si="7"/>
        <v>529</v>
      </c>
      <c r="G143">
        <v>0</v>
      </c>
      <c r="H143">
        <f t="shared" si="8"/>
        <v>2.3933394562625097</v>
      </c>
      <c r="J143" s="1">
        <v>115</v>
      </c>
      <c r="K143" s="1">
        <v>8.9582786661331042</v>
      </c>
      <c r="L143" s="1">
        <v>-4.758278666133104</v>
      </c>
      <c r="N143" s="1">
        <v>21.768060836501899</v>
      </c>
      <c r="O143" s="1">
        <v>3.24</v>
      </c>
      <c r="S143" s="1">
        <v>115</v>
      </c>
      <c r="T143" s="1">
        <v>2.0618374473038865</v>
      </c>
      <c r="U143" s="1">
        <v>-0.62675292201456378</v>
      </c>
      <c r="W143" s="1">
        <v>21.768060836501899</v>
      </c>
      <c r="X143" s="1">
        <v>1.1755733298042381</v>
      </c>
    </row>
    <row r="144" spans="1:24" x14ac:dyDescent="0.2">
      <c r="A144">
        <v>7.9</v>
      </c>
      <c r="B144">
        <v>12</v>
      </c>
      <c r="C144">
        <v>2</v>
      </c>
      <c r="D144">
        <v>0</v>
      </c>
      <c r="E144">
        <f t="shared" si="6"/>
        <v>24</v>
      </c>
      <c r="F144">
        <f t="shared" si="7"/>
        <v>4</v>
      </c>
      <c r="G144">
        <v>0</v>
      </c>
      <c r="H144">
        <f t="shared" si="8"/>
        <v>2.066862759472976</v>
      </c>
      <c r="J144" s="1">
        <v>116</v>
      </c>
      <c r="K144" s="1">
        <v>3.4520086035739959</v>
      </c>
      <c r="L144" s="1">
        <v>0.29799139642600414</v>
      </c>
      <c r="N144" s="1">
        <v>21.958174904942965</v>
      </c>
      <c r="O144" s="1">
        <v>3.24</v>
      </c>
      <c r="S144" s="1">
        <v>116</v>
      </c>
      <c r="T144" s="1">
        <v>1.2664660539030625</v>
      </c>
      <c r="U144" s="1">
        <v>5.5289786079256942E-2</v>
      </c>
      <c r="W144" s="1">
        <v>21.958174904942965</v>
      </c>
      <c r="X144" s="1">
        <v>1.1755733298042381</v>
      </c>
    </row>
    <row r="145" spans="1:24" x14ac:dyDescent="0.2">
      <c r="A145">
        <v>4.72</v>
      </c>
      <c r="B145">
        <v>12</v>
      </c>
      <c r="C145">
        <v>15</v>
      </c>
      <c r="D145">
        <v>1</v>
      </c>
      <c r="E145">
        <f t="shared" si="6"/>
        <v>180</v>
      </c>
      <c r="F145">
        <f t="shared" si="7"/>
        <v>225</v>
      </c>
      <c r="G145">
        <v>1</v>
      </c>
      <c r="H145">
        <f t="shared" si="8"/>
        <v>1.5518087995974639</v>
      </c>
      <c r="J145" s="1">
        <v>117</v>
      </c>
      <c r="K145" s="1">
        <v>5.6244736853976089</v>
      </c>
      <c r="L145" s="1">
        <v>-2.1244736853976089</v>
      </c>
      <c r="N145" s="1">
        <v>22.148288973384027</v>
      </c>
      <c r="O145" s="1">
        <v>3.25</v>
      </c>
      <c r="S145" s="1">
        <v>117</v>
      </c>
      <c r="T145" s="1">
        <v>1.5933709123880149</v>
      </c>
      <c r="U145" s="1">
        <v>-0.34060794389264681</v>
      </c>
      <c r="W145" s="1">
        <v>22.148288973384027</v>
      </c>
      <c r="X145" s="1">
        <v>1.1786549963416462</v>
      </c>
    </row>
    <row r="146" spans="1:24" x14ac:dyDescent="0.2">
      <c r="A146">
        <v>5.84</v>
      </c>
      <c r="B146">
        <v>13</v>
      </c>
      <c r="C146">
        <v>5</v>
      </c>
      <c r="D146">
        <v>0</v>
      </c>
      <c r="E146">
        <f t="shared" si="6"/>
        <v>65</v>
      </c>
      <c r="F146">
        <f t="shared" si="7"/>
        <v>25</v>
      </c>
      <c r="G146">
        <v>1</v>
      </c>
      <c r="H146">
        <f t="shared" si="8"/>
        <v>1.7647307968401356</v>
      </c>
      <c r="J146" s="1">
        <v>118</v>
      </c>
      <c r="K146" s="1">
        <v>4.8097598894046172</v>
      </c>
      <c r="L146" s="1">
        <v>-1.1697598894046171</v>
      </c>
      <c r="N146" s="1">
        <v>22.338403041825092</v>
      </c>
      <c r="O146" s="1">
        <v>3.25</v>
      </c>
      <c r="S146" s="1">
        <v>118</v>
      </c>
      <c r="T146" s="1">
        <v>1.4616895909942442</v>
      </c>
      <c r="U146" s="1">
        <v>-0.16970590934559482</v>
      </c>
      <c r="W146" s="1">
        <v>22.338403041825092</v>
      </c>
      <c r="X146" s="1">
        <v>1.1786549963416462</v>
      </c>
    </row>
    <row r="147" spans="1:24" x14ac:dyDescent="0.2">
      <c r="A147">
        <v>3.83</v>
      </c>
      <c r="B147">
        <v>12</v>
      </c>
      <c r="C147">
        <v>18</v>
      </c>
      <c r="D147">
        <v>2</v>
      </c>
      <c r="E147">
        <f t="shared" si="6"/>
        <v>216</v>
      </c>
      <c r="F147">
        <f t="shared" si="7"/>
        <v>324</v>
      </c>
      <c r="G147">
        <v>1</v>
      </c>
      <c r="H147">
        <f t="shared" si="8"/>
        <v>1.3428648031925547</v>
      </c>
      <c r="J147" s="1">
        <v>119</v>
      </c>
      <c r="K147" s="1">
        <v>6.4150469265230123</v>
      </c>
      <c r="L147" s="1">
        <v>-2.6150469265230125</v>
      </c>
      <c r="N147" s="1">
        <v>22.528517110266158</v>
      </c>
      <c r="O147" s="1">
        <v>3.25</v>
      </c>
      <c r="S147" s="1">
        <v>119</v>
      </c>
      <c r="T147" s="1">
        <v>1.7115882263303583</v>
      </c>
      <c r="U147" s="1">
        <v>-0.37658715959801836</v>
      </c>
      <c r="W147" s="1">
        <v>22.528517110266158</v>
      </c>
      <c r="X147" s="1">
        <v>1.1786549963416462</v>
      </c>
    </row>
    <row r="148" spans="1:24" x14ac:dyDescent="0.2">
      <c r="A148">
        <v>3.2</v>
      </c>
      <c r="B148">
        <v>15</v>
      </c>
      <c r="C148">
        <v>2</v>
      </c>
      <c r="D148">
        <v>2</v>
      </c>
      <c r="E148">
        <f t="shared" si="6"/>
        <v>30</v>
      </c>
      <c r="F148">
        <f t="shared" si="7"/>
        <v>4</v>
      </c>
      <c r="G148">
        <v>1</v>
      </c>
      <c r="H148">
        <f t="shared" si="8"/>
        <v>1.1631508098056809</v>
      </c>
      <c r="J148" s="1">
        <v>120</v>
      </c>
      <c r="K148" s="1">
        <v>4.6874136410776615</v>
      </c>
      <c r="L148" s="1">
        <v>-1.6874136410776615</v>
      </c>
      <c r="N148" s="1">
        <v>22.71863117870722</v>
      </c>
      <c r="O148" s="1">
        <v>3.25</v>
      </c>
      <c r="S148" s="1">
        <v>120</v>
      </c>
      <c r="T148" s="1">
        <v>1.421394653212686</v>
      </c>
      <c r="U148" s="1">
        <v>-0.32278236454457621</v>
      </c>
      <c r="W148" s="1">
        <v>22.71863117870722</v>
      </c>
      <c r="X148" s="1">
        <v>1.1786549963416462</v>
      </c>
    </row>
    <row r="149" spans="1:24" x14ac:dyDescent="0.2">
      <c r="A149">
        <v>2</v>
      </c>
      <c r="B149">
        <v>10</v>
      </c>
      <c r="C149">
        <v>3</v>
      </c>
      <c r="D149">
        <v>0</v>
      </c>
      <c r="E149">
        <f t="shared" si="6"/>
        <v>30</v>
      </c>
      <c r="F149">
        <f t="shared" si="7"/>
        <v>9</v>
      </c>
      <c r="G149">
        <v>1</v>
      </c>
      <c r="H149">
        <f t="shared" si="8"/>
        <v>0.69314718055994529</v>
      </c>
      <c r="J149" s="1">
        <v>121</v>
      </c>
      <c r="K149" s="1">
        <v>6.9246539175158874</v>
      </c>
      <c r="L149" s="1">
        <v>-1.9246539175158874</v>
      </c>
      <c r="N149" s="1">
        <v>22.908745247148286</v>
      </c>
      <c r="O149" s="1">
        <v>3.25</v>
      </c>
      <c r="S149" s="1">
        <v>121</v>
      </c>
      <c r="T149" s="1">
        <v>1.7871327773325707</v>
      </c>
      <c r="U149" s="1">
        <v>-0.17769486489847042</v>
      </c>
      <c r="W149" s="1">
        <v>22.908745247148286</v>
      </c>
      <c r="X149" s="1">
        <v>1.1786549963416462</v>
      </c>
    </row>
    <row r="150" spans="1:24" x14ac:dyDescent="0.2">
      <c r="A150">
        <v>4.5</v>
      </c>
      <c r="B150">
        <v>12</v>
      </c>
      <c r="C150">
        <v>31</v>
      </c>
      <c r="D150">
        <v>4</v>
      </c>
      <c r="E150">
        <f t="shared" si="6"/>
        <v>372</v>
      </c>
      <c r="F150">
        <f t="shared" si="7"/>
        <v>961</v>
      </c>
      <c r="G150">
        <v>1</v>
      </c>
      <c r="H150">
        <f t="shared" si="8"/>
        <v>1.5040773967762742</v>
      </c>
      <c r="J150" s="1">
        <v>122</v>
      </c>
      <c r="K150" s="1">
        <v>5.6021341657555901</v>
      </c>
      <c r="L150" s="1">
        <v>-0.9721341657555902</v>
      </c>
      <c r="N150" s="1">
        <v>23.098859315589351</v>
      </c>
      <c r="O150" s="1">
        <v>3.25</v>
      </c>
      <c r="S150" s="1">
        <v>122</v>
      </c>
      <c r="T150" s="1">
        <v>1.5892498033086644</v>
      </c>
      <c r="U150" s="1">
        <v>-5.6692935210521656E-2</v>
      </c>
      <c r="W150" s="1">
        <v>23.098859315589351</v>
      </c>
      <c r="X150" s="1">
        <v>1.1786549963416462</v>
      </c>
    </row>
    <row r="151" spans="1:24" x14ac:dyDescent="0.2">
      <c r="A151">
        <v>11.55</v>
      </c>
      <c r="B151">
        <v>16</v>
      </c>
      <c r="C151">
        <v>20</v>
      </c>
      <c r="D151">
        <v>5</v>
      </c>
      <c r="E151">
        <f t="shared" si="6"/>
        <v>320</v>
      </c>
      <c r="F151">
        <f t="shared" si="7"/>
        <v>400</v>
      </c>
      <c r="G151">
        <v>1</v>
      </c>
      <c r="H151">
        <f t="shared" si="8"/>
        <v>2.4466854369678028</v>
      </c>
      <c r="J151" s="1">
        <v>123</v>
      </c>
      <c r="K151" s="1">
        <v>6.1340806763904823</v>
      </c>
      <c r="L151" s="1">
        <v>-3.1340806763904823</v>
      </c>
      <c r="N151" s="1">
        <v>23.288973384030417</v>
      </c>
      <c r="O151" s="1">
        <v>3.25</v>
      </c>
      <c r="S151" s="1">
        <v>123</v>
      </c>
      <c r="T151" s="1">
        <v>1.668915463390227</v>
      </c>
      <c r="U151" s="1">
        <v>-0.57030317472211722</v>
      </c>
      <c r="W151" s="1">
        <v>23.288973384030417</v>
      </c>
      <c r="X151" s="1">
        <v>1.1786549963416462</v>
      </c>
    </row>
    <row r="152" spans="1:24" x14ac:dyDescent="0.2">
      <c r="A152">
        <v>2.14</v>
      </c>
      <c r="B152">
        <v>13</v>
      </c>
      <c r="C152">
        <v>34</v>
      </c>
      <c r="D152">
        <v>15</v>
      </c>
      <c r="E152">
        <f t="shared" si="6"/>
        <v>442</v>
      </c>
      <c r="F152">
        <f t="shared" si="7"/>
        <v>1156</v>
      </c>
      <c r="G152">
        <v>1</v>
      </c>
      <c r="H152">
        <f t="shared" si="8"/>
        <v>0.76080582903376015</v>
      </c>
      <c r="J152" s="1">
        <v>124</v>
      </c>
      <c r="K152" s="1">
        <v>4.9626920176841587</v>
      </c>
      <c r="L152" s="1">
        <v>-1.7626920176841585</v>
      </c>
      <c r="N152" s="1">
        <v>23.479087452471479</v>
      </c>
      <c r="O152" s="1">
        <v>3.25</v>
      </c>
      <c r="S152" s="1">
        <v>124</v>
      </c>
      <c r="T152" s="1">
        <v>1.5082195556531992</v>
      </c>
      <c r="U152" s="1">
        <v>-0.34506874584751834</v>
      </c>
      <c r="W152" s="1">
        <v>23.479087452471479</v>
      </c>
      <c r="X152" s="1">
        <v>1.1786549963416462</v>
      </c>
    </row>
    <row r="153" spans="1:24" x14ac:dyDescent="0.2">
      <c r="A153">
        <v>2.38</v>
      </c>
      <c r="B153">
        <v>9</v>
      </c>
      <c r="C153">
        <v>5</v>
      </c>
      <c r="D153">
        <v>0</v>
      </c>
      <c r="E153">
        <f t="shared" si="6"/>
        <v>45</v>
      </c>
      <c r="F153">
        <f t="shared" si="7"/>
        <v>25</v>
      </c>
      <c r="G153">
        <v>0</v>
      </c>
      <c r="H153">
        <f t="shared" si="8"/>
        <v>0.86710048768338333</v>
      </c>
      <c r="J153" s="1">
        <v>125</v>
      </c>
      <c r="K153" s="1">
        <v>8.7962141551129385</v>
      </c>
      <c r="L153" s="1">
        <v>-4.8862141551129383</v>
      </c>
      <c r="N153" s="1">
        <v>23.669201520912544</v>
      </c>
      <c r="O153" s="1">
        <v>3.26</v>
      </c>
      <c r="S153" s="1">
        <v>125</v>
      </c>
      <c r="T153" s="1">
        <v>2.0771418232488146</v>
      </c>
      <c r="U153" s="1">
        <v>-0.7136044492515401</v>
      </c>
      <c r="W153" s="1">
        <v>23.669201520912544</v>
      </c>
      <c r="X153" s="1">
        <v>1.1817271953786161</v>
      </c>
    </row>
    <row r="154" spans="1:24" x14ac:dyDescent="0.2">
      <c r="A154">
        <v>3.75</v>
      </c>
      <c r="B154">
        <v>12</v>
      </c>
      <c r="C154">
        <v>11</v>
      </c>
      <c r="D154">
        <v>0</v>
      </c>
      <c r="E154">
        <f t="shared" si="6"/>
        <v>132</v>
      </c>
      <c r="F154">
        <f t="shared" si="7"/>
        <v>121</v>
      </c>
      <c r="G154">
        <v>0</v>
      </c>
      <c r="H154">
        <f t="shared" si="8"/>
        <v>1.3217558399823195</v>
      </c>
      <c r="J154" s="1">
        <v>126</v>
      </c>
      <c r="K154" s="1">
        <v>7.5982840159910401</v>
      </c>
      <c r="L154" s="1">
        <v>-1.1682840159910404</v>
      </c>
      <c r="N154" s="1">
        <v>23.85931558935361</v>
      </c>
      <c r="O154" s="1">
        <v>3.26</v>
      </c>
      <c r="S154" s="1">
        <v>126</v>
      </c>
      <c r="T154" s="1">
        <v>1.893083848609586</v>
      </c>
      <c r="U154" s="1">
        <v>-3.2109310360058041E-2</v>
      </c>
      <c r="W154" s="1">
        <v>23.85931558935361</v>
      </c>
      <c r="X154" s="1">
        <v>1.1817271953786161</v>
      </c>
    </row>
    <row r="155" spans="1:24" x14ac:dyDescent="0.2">
      <c r="A155">
        <v>5.52</v>
      </c>
      <c r="B155">
        <v>13</v>
      </c>
      <c r="C155">
        <v>31</v>
      </c>
      <c r="D155">
        <v>3</v>
      </c>
      <c r="E155">
        <f t="shared" si="6"/>
        <v>403</v>
      </c>
      <c r="F155">
        <f t="shared" si="7"/>
        <v>961</v>
      </c>
      <c r="G155">
        <v>0</v>
      </c>
      <c r="H155">
        <f t="shared" si="8"/>
        <v>1.7083778602890038</v>
      </c>
      <c r="J155" s="1">
        <v>127</v>
      </c>
      <c r="K155" s="1">
        <v>4.4289444718236979</v>
      </c>
      <c r="L155" s="1">
        <v>1.0510555281763025</v>
      </c>
      <c r="N155" s="1">
        <v>24.049429657794676</v>
      </c>
      <c r="O155" s="1">
        <v>3.28</v>
      </c>
      <c r="S155" s="1">
        <v>127</v>
      </c>
      <c r="T155" s="1">
        <v>1.4192109971995595</v>
      </c>
      <c r="U155" s="1">
        <v>0.28189410376036483</v>
      </c>
      <c r="W155" s="1">
        <v>24.049429657794676</v>
      </c>
      <c r="X155" s="1">
        <v>1.1878434223960523</v>
      </c>
    </row>
    <row r="156" spans="1:24" x14ac:dyDescent="0.2">
      <c r="A156">
        <v>6.5</v>
      </c>
      <c r="B156">
        <v>12</v>
      </c>
      <c r="C156">
        <v>8</v>
      </c>
      <c r="D156">
        <v>5</v>
      </c>
      <c r="E156">
        <f t="shared" si="6"/>
        <v>96</v>
      </c>
      <c r="F156">
        <f t="shared" si="7"/>
        <v>64</v>
      </c>
      <c r="G156">
        <v>1</v>
      </c>
      <c r="H156">
        <f t="shared" si="8"/>
        <v>1.8718021769015913</v>
      </c>
      <c r="J156" s="1">
        <v>128</v>
      </c>
      <c r="K156" s="1">
        <v>7.6895703363974643</v>
      </c>
      <c r="L156" s="1">
        <v>-6.1895703363974643</v>
      </c>
      <c r="N156" s="1">
        <v>24.239543726235738</v>
      </c>
      <c r="O156" s="1">
        <v>3.29</v>
      </c>
      <c r="S156" s="1">
        <v>128</v>
      </c>
      <c r="T156" s="1">
        <v>1.8103623508347981</v>
      </c>
      <c r="U156" s="1">
        <v>-1.4048972427266337</v>
      </c>
      <c r="W156" s="1">
        <v>24.239543726235738</v>
      </c>
      <c r="X156" s="1">
        <v>1.1908875647772805</v>
      </c>
    </row>
    <row r="157" spans="1:24" x14ac:dyDescent="0.2">
      <c r="A157">
        <v>3.1</v>
      </c>
      <c r="B157">
        <v>12</v>
      </c>
      <c r="C157">
        <v>2</v>
      </c>
      <c r="D157">
        <v>2</v>
      </c>
      <c r="E157">
        <f t="shared" si="6"/>
        <v>24</v>
      </c>
      <c r="F157">
        <f t="shared" si="7"/>
        <v>4</v>
      </c>
      <c r="G157">
        <v>1</v>
      </c>
      <c r="H157">
        <f t="shared" si="8"/>
        <v>1.1314021114911006</v>
      </c>
      <c r="J157" s="1">
        <v>129</v>
      </c>
      <c r="K157" s="1">
        <v>3.9692620645550174</v>
      </c>
      <c r="L157" s="1">
        <v>-1.0692620645550175</v>
      </c>
      <c r="N157" s="1">
        <v>24.429657794676803</v>
      </c>
      <c r="O157" s="1">
        <v>3.3</v>
      </c>
      <c r="S157" s="1">
        <v>129</v>
      </c>
      <c r="T157" s="1">
        <v>1.3435693616246238</v>
      </c>
      <c r="U157" s="1">
        <v>-0.27885862463219557</v>
      </c>
      <c r="W157" s="1">
        <v>24.429657794676803</v>
      </c>
      <c r="X157" s="1">
        <v>1.1939224684724346</v>
      </c>
    </row>
    <row r="158" spans="1:24" x14ac:dyDescent="0.2">
      <c r="A158">
        <v>10</v>
      </c>
      <c r="B158">
        <v>14</v>
      </c>
      <c r="C158">
        <v>18</v>
      </c>
      <c r="D158">
        <v>5</v>
      </c>
      <c r="E158">
        <f t="shared" si="6"/>
        <v>252</v>
      </c>
      <c r="F158">
        <f t="shared" si="7"/>
        <v>324</v>
      </c>
      <c r="G158">
        <v>0</v>
      </c>
      <c r="H158">
        <f t="shared" si="8"/>
        <v>2.3025850929940459</v>
      </c>
      <c r="J158" s="1">
        <v>130</v>
      </c>
      <c r="K158" s="1">
        <v>4.175563285773344</v>
      </c>
      <c r="L158" s="1">
        <v>0.82443671422665599</v>
      </c>
      <c r="N158" s="1">
        <v>24.619771863117869</v>
      </c>
      <c r="O158" s="1">
        <v>3.3</v>
      </c>
      <c r="S158" s="1">
        <v>130</v>
      </c>
      <c r="T158" s="1">
        <v>1.3723200406073544</v>
      </c>
      <c r="U158" s="1">
        <v>0.23711787182674593</v>
      </c>
      <c r="W158" s="1">
        <v>24.619771863117869</v>
      </c>
      <c r="X158" s="1">
        <v>1.1939224684724346</v>
      </c>
    </row>
    <row r="159" spans="1:24" x14ac:dyDescent="0.2">
      <c r="A159">
        <v>6.63</v>
      </c>
      <c r="B159">
        <v>16</v>
      </c>
      <c r="C159">
        <v>3</v>
      </c>
      <c r="D159">
        <v>0</v>
      </c>
      <c r="E159">
        <f t="shared" si="6"/>
        <v>48</v>
      </c>
      <c r="F159">
        <f t="shared" si="7"/>
        <v>9</v>
      </c>
      <c r="G159">
        <v>0</v>
      </c>
      <c r="H159">
        <f t="shared" si="8"/>
        <v>1.8916048041977711</v>
      </c>
      <c r="J159" s="1">
        <v>131</v>
      </c>
      <c r="K159" s="1">
        <v>8.4834608801246763</v>
      </c>
      <c r="L159" s="1">
        <v>0.43653911987532368</v>
      </c>
      <c r="N159" s="1">
        <v>24.809885931558931</v>
      </c>
      <c r="O159" s="1">
        <v>3.3</v>
      </c>
      <c r="S159" s="1">
        <v>131</v>
      </c>
      <c r="T159" s="1">
        <v>2.0194462961379069</v>
      </c>
      <c r="U159" s="1">
        <v>0.1688496504540109</v>
      </c>
      <c r="W159" s="1">
        <v>24.809885931558931</v>
      </c>
      <c r="X159" s="1">
        <v>1.1939224684724346</v>
      </c>
    </row>
    <row r="160" spans="1:24" x14ac:dyDescent="0.2">
      <c r="A160">
        <v>10</v>
      </c>
      <c r="B160">
        <v>16</v>
      </c>
      <c r="C160">
        <v>3</v>
      </c>
      <c r="D160">
        <v>2</v>
      </c>
      <c r="E160">
        <f t="shared" si="6"/>
        <v>48</v>
      </c>
      <c r="F160">
        <f t="shared" si="7"/>
        <v>9</v>
      </c>
      <c r="G160">
        <v>0</v>
      </c>
      <c r="H160">
        <f t="shared" si="8"/>
        <v>2.3025850929940459</v>
      </c>
      <c r="J160" s="1">
        <v>132</v>
      </c>
      <c r="K160" s="1">
        <v>6.4468339513787454</v>
      </c>
      <c r="L160" s="1">
        <v>-1.4468339513787454</v>
      </c>
      <c r="N160" s="1">
        <v>24.999999999999996</v>
      </c>
      <c r="O160" s="1">
        <v>3.33</v>
      </c>
      <c r="S160" s="1">
        <v>132</v>
      </c>
      <c r="T160" s="1">
        <v>1.7266109905011346</v>
      </c>
      <c r="U160" s="1">
        <v>-0.11717307806703436</v>
      </c>
      <c r="W160" s="1">
        <v>24.999999999999996</v>
      </c>
      <c r="X160" s="1">
        <v>1.2029723039923526</v>
      </c>
    </row>
    <row r="161" spans="1:24" x14ac:dyDescent="0.2">
      <c r="A161">
        <v>2.31</v>
      </c>
      <c r="B161">
        <v>9</v>
      </c>
      <c r="C161">
        <v>4</v>
      </c>
      <c r="D161">
        <v>1</v>
      </c>
      <c r="E161">
        <f t="shared" si="6"/>
        <v>36</v>
      </c>
      <c r="F161">
        <f t="shared" si="7"/>
        <v>16</v>
      </c>
      <c r="G161">
        <v>1</v>
      </c>
      <c r="H161">
        <f t="shared" si="8"/>
        <v>0.83724752453370221</v>
      </c>
      <c r="J161" s="1">
        <v>133</v>
      </c>
      <c r="K161" s="1">
        <v>5.5564115428049519</v>
      </c>
      <c r="L161" s="1">
        <v>-2.0364115428049518</v>
      </c>
      <c r="N161" s="1">
        <v>25.190114068441062</v>
      </c>
      <c r="O161" s="1">
        <v>3.33</v>
      </c>
      <c r="S161" s="1">
        <v>133</v>
      </c>
      <c r="T161" s="1">
        <v>1.608587845704238</v>
      </c>
      <c r="U161" s="1">
        <v>-0.35012685609423233</v>
      </c>
      <c r="W161" s="1">
        <v>25.190114068441062</v>
      </c>
      <c r="X161" s="1">
        <v>1.2029723039923526</v>
      </c>
    </row>
    <row r="162" spans="1:24" x14ac:dyDescent="0.2">
      <c r="A162">
        <v>6.88</v>
      </c>
      <c r="B162">
        <v>18</v>
      </c>
      <c r="C162">
        <v>4</v>
      </c>
      <c r="D162">
        <v>4</v>
      </c>
      <c r="E162">
        <f t="shared" si="6"/>
        <v>72</v>
      </c>
      <c r="F162">
        <f t="shared" si="7"/>
        <v>16</v>
      </c>
      <c r="G162">
        <v>0</v>
      </c>
      <c r="H162">
        <f t="shared" si="8"/>
        <v>1.9286186519452522</v>
      </c>
      <c r="J162" s="1">
        <v>134</v>
      </c>
      <c r="K162" s="1">
        <v>3.8499179963567762</v>
      </c>
      <c r="L162" s="1">
        <v>-0.94991799635677632</v>
      </c>
      <c r="N162" s="1">
        <v>25.380228136882128</v>
      </c>
      <c r="O162" s="1">
        <v>3.35</v>
      </c>
      <c r="S162" s="1">
        <v>134</v>
      </c>
      <c r="T162" s="1">
        <v>1.3214050595085223</v>
      </c>
      <c r="U162" s="1">
        <v>-0.25669432251609403</v>
      </c>
      <c r="W162" s="1">
        <v>25.380228136882128</v>
      </c>
      <c r="X162" s="1">
        <v>1.2089603458369751</v>
      </c>
    </row>
    <row r="163" spans="1:24" x14ac:dyDescent="0.2">
      <c r="A163">
        <v>2.83</v>
      </c>
      <c r="B163">
        <v>10</v>
      </c>
      <c r="C163">
        <v>1</v>
      </c>
      <c r="D163">
        <v>0</v>
      </c>
      <c r="E163">
        <f t="shared" si="6"/>
        <v>10</v>
      </c>
      <c r="F163">
        <f t="shared" si="7"/>
        <v>1</v>
      </c>
      <c r="G163">
        <v>0</v>
      </c>
      <c r="H163">
        <f t="shared" si="8"/>
        <v>1.0402767116551463</v>
      </c>
      <c r="J163" s="1">
        <v>135</v>
      </c>
      <c r="K163" s="1">
        <v>4.582920183769839</v>
      </c>
      <c r="L163" s="1">
        <v>-8.2920183769839007E-2</v>
      </c>
      <c r="N163" s="1">
        <v>25.57034220532319</v>
      </c>
      <c r="O163" s="1">
        <v>3.35</v>
      </c>
      <c r="S163" s="1">
        <v>135</v>
      </c>
      <c r="T163" s="1">
        <v>1.4381607013042399</v>
      </c>
      <c r="U163" s="1">
        <v>6.591669547203427E-2</v>
      </c>
      <c r="W163" s="1">
        <v>25.57034220532319</v>
      </c>
      <c r="X163" s="1">
        <v>1.2089603458369751</v>
      </c>
    </row>
    <row r="164" spans="1:24" x14ac:dyDescent="0.2">
      <c r="A164">
        <v>3.13</v>
      </c>
      <c r="B164">
        <v>10</v>
      </c>
      <c r="C164">
        <v>1</v>
      </c>
      <c r="D164">
        <v>0</v>
      </c>
      <c r="E164">
        <f t="shared" si="6"/>
        <v>10</v>
      </c>
      <c r="F164">
        <f t="shared" si="7"/>
        <v>1</v>
      </c>
      <c r="G164">
        <v>1</v>
      </c>
      <c r="H164">
        <f t="shared" si="8"/>
        <v>1.1410330045520618</v>
      </c>
      <c r="J164" s="1">
        <v>136</v>
      </c>
      <c r="K164" s="1">
        <v>4.4265435462757079</v>
      </c>
      <c r="L164" s="1">
        <v>-2.1765435462757079</v>
      </c>
      <c r="N164" s="1">
        <v>25.760456273764255</v>
      </c>
      <c r="O164" s="1">
        <v>3.35</v>
      </c>
      <c r="S164" s="1">
        <v>136</v>
      </c>
      <c r="T164" s="1">
        <v>1.4093129377487861</v>
      </c>
      <c r="U164" s="1">
        <v>-0.59838272153245731</v>
      </c>
      <c r="W164" s="1">
        <v>25.760456273764255</v>
      </c>
      <c r="X164" s="1">
        <v>1.2089603458369751</v>
      </c>
    </row>
    <row r="165" spans="1:24" x14ac:dyDescent="0.2">
      <c r="A165">
        <v>8</v>
      </c>
      <c r="B165">
        <v>13</v>
      </c>
      <c r="C165">
        <v>28</v>
      </c>
      <c r="D165">
        <v>5</v>
      </c>
      <c r="E165">
        <f t="shared" si="6"/>
        <v>364</v>
      </c>
      <c r="F165">
        <f t="shared" si="7"/>
        <v>784</v>
      </c>
      <c r="G165">
        <v>0</v>
      </c>
      <c r="H165">
        <f t="shared" si="8"/>
        <v>2.0794415416798357</v>
      </c>
      <c r="J165" s="1">
        <v>137</v>
      </c>
      <c r="K165" s="1">
        <v>6.7835702199980501</v>
      </c>
      <c r="L165" s="1">
        <v>-1.7835702199980501</v>
      </c>
      <c r="N165" s="1">
        <v>25.950570342205321</v>
      </c>
      <c r="O165" s="1">
        <v>3.35</v>
      </c>
      <c r="S165" s="1">
        <v>137</v>
      </c>
      <c r="T165" s="1">
        <v>1.7614025272158151</v>
      </c>
      <c r="U165" s="1">
        <v>-0.15196461478171486</v>
      </c>
      <c r="W165" s="1">
        <v>25.950570342205321</v>
      </c>
      <c r="X165" s="1">
        <v>1.2089603458369751</v>
      </c>
    </row>
    <row r="166" spans="1:24" x14ac:dyDescent="0.2">
      <c r="A166">
        <v>4.5</v>
      </c>
      <c r="B166">
        <v>12</v>
      </c>
      <c r="C166">
        <v>47</v>
      </c>
      <c r="D166">
        <v>4</v>
      </c>
      <c r="E166">
        <f t="shared" si="6"/>
        <v>564</v>
      </c>
      <c r="F166">
        <f t="shared" si="7"/>
        <v>2209</v>
      </c>
      <c r="G166">
        <v>1</v>
      </c>
      <c r="H166">
        <f t="shared" si="8"/>
        <v>1.5040773967762742</v>
      </c>
      <c r="J166" s="1">
        <v>138</v>
      </c>
      <c r="K166" s="1">
        <v>7.4195678588548892</v>
      </c>
      <c r="L166" s="1">
        <v>2.5804321411451108</v>
      </c>
      <c r="N166" s="1">
        <v>26.140684410646386</v>
      </c>
      <c r="O166" s="1">
        <v>3.35</v>
      </c>
      <c r="S166" s="1">
        <v>138</v>
      </c>
      <c r="T166" s="1">
        <v>1.8601149759747815</v>
      </c>
      <c r="U166" s="1">
        <v>0.44247011701926442</v>
      </c>
      <c r="W166" s="1">
        <v>26.140684410646386</v>
      </c>
      <c r="X166" s="1">
        <v>1.2089603458369751</v>
      </c>
    </row>
    <row r="167" spans="1:24" x14ac:dyDescent="0.2">
      <c r="A167">
        <v>8.65</v>
      </c>
      <c r="B167">
        <v>18</v>
      </c>
      <c r="C167">
        <v>13</v>
      </c>
      <c r="D167">
        <v>1</v>
      </c>
      <c r="E167">
        <f t="shared" si="6"/>
        <v>234</v>
      </c>
      <c r="F167">
        <f t="shared" si="7"/>
        <v>169</v>
      </c>
      <c r="G167">
        <v>1</v>
      </c>
      <c r="H167">
        <f t="shared" si="8"/>
        <v>2.157559320943788</v>
      </c>
      <c r="J167" s="1">
        <v>139</v>
      </c>
      <c r="K167" s="1">
        <v>1.3969289934865099</v>
      </c>
      <c r="L167" s="1">
        <v>2.3530710065134901</v>
      </c>
      <c r="N167" s="1">
        <v>26.330798479087449</v>
      </c>
      <c r="O167" s="1">
        <v>3.37</v>
      </c>
      <c r="S167" s="1">
        <v>139</v>
      </c>
      <c r="T167" s="1">
        <v>0.9160146013144812</v>
      </c>
      <c r="U167" s="1">
        <v>0.40574123866783829</v>
      </c>
      <c r="W167" s="1">
        <v>26.330798479087449</v>
      </c>
      <c r="X167" s="1">
        <v>1.2149127443642704</v>
      </c>
    </row>
    <row r="168" spans="1:24" x14ac:dyDescent="0.2">
      <c r="A168">
        <v>2</v>
      </c>
      <c r="B168">
        <v>13</v>
      </c>
      <c r="C168">
        <v>2</v>
      </c>
      <c r="D168">
        <v>6</v>
      </c>
      <c r="E168">
        <f t="shared" si="6"/>
        <v>26</v>
      </c>
      <c r="F168">
        <f t="shared" si="7"/>
        <v>4</v>
      </c>
      <c r="G168">
        <v>1</v>
      </c>
      <c r="H168">
        <f t="shared" si="8"/>
        <v>0.69314718055994529</v>
      </c>
      <c r="J168" s="1">
        <v>140</v>
      </c>
      <c r="K168" s="1">
        <v>8.0002378083108319</v>
      </c>
      <c r="L168" s="1">
        <v>1.9997621916891681</v>
      </c>
      <c r="N168" s="1">
        <v>26.520912547528514</v>
      </c>
      <c r="O168" s="1">
        <v>3.4</v>
      </c>
      <c r="S168" s="1">
        <v>140</v>
      </c>
      <c r="T168" s="1">
        <v>1.930895814190241</v>
      </c>
      <c r="U168" s="1">
        <v>0.37168927880380487</v>
      </c>
      <c r="W168" s="1">
        <v>26.520912547528514</v>
      </c>
      <c r="X168" s="1">
        <v>1.2237754316221157</v>
      </c>
    </row>
    <row r="169" spans="1:24" x14ac:dyDescent="0.2">
      <c r="A169">
        <v>4.75</v>
      </c>
      <c r="B169">
        <v>12</v>
      </c>
      <c r="C169">
        <v>48</v>
      </c>
      <c r="D169">
        <v>2</v>
      </c>
      <c r="E169">
        <f t="shared" si="6"/>
        <v>576</v>
      </c>
      <c r="F169">
        <f t="shared" si="7"/>
        <v>2304</v>
      </c>
      <c r="G169">
        <v>1</v>
      </c>
      <c r="H169">
        <f t="shared" si="8"/>
        <v>1.5581446180465499</v>
      </c>
      <c r="J169" s="1">
        <v>141</v>
      </c>
      <c r="K169" s="1">
        <v>10.609888216524558</v>
      </c>
      <c r="L169" s="1">
        <v>0.34011178347544124</v>
      </c>
      <c r="N169" s="1">
        <v>26.71102661596958</v>
      </c>
      <c r="O169" s="1">
        <v>3.4</v>
      </c>
      <c r="S169" s="1">
        <v>141</v>
      </c>
      <c r="T169" s="1">
        <v>2.2929532013231242</v>
      </c>
      <c r="U169" s="1">
        <v>0.10038625493938547</v>
      </c>
      <c r="W169" s="1">
        <v>26.71102661596958</v>
      </c>
      <c r="X169" s="1">
        <v>1.2237754316221157</v>
      </c>
    </row>
    <row r="170" spans="1:24" x14ac:dyDescent="0.2">
      <c r="A170">
        <v>6.25</v>
      </c>
      <c r="B170">
        <v>13</v>
      </c>
      <c r="C170">
        <v>6</v>
      </c>
      <c r="D170">
        <v>5</v>
      </c>
      <c r="E170">
        <f t="shared" si="6"/>
        <v>78</v>
      </c>
      <c r="F170">
        <f t="shared" si="7"/>
        <v>36</v>
      </c>
      <c r="G170">
        <v>1</v>
      </c>
      <c r="H170">
        <f t="shared" si="8"/>
        <v>1.8325814637483102</v>
      </c>
      <c r="J170" s="1">
        <v>142</v>
      </c>
      <c r="K170" s="1">
        <v>4.3595249873496513</v>
      </c>
      <c r="L170" s="1">
        <v>3.540475012650349</v>
      </c>
      <c r="N170" s="1">
        <v>26.901140684410642</v>
      </c>
      <c r="O170" s="1">
        <v>3.45</v>
      </c>
      <c r="S170" s="1">
        <v>142</v>
      </c>
      <c r="T170" s="1">
        <v>1.3969496105107346</v>
      </c>
      <c r="U170" s="1">
        <v>0.66991314896224141</v>
      </c>
      <c r="W170" s="1">
        <v>26.901140684410642</v>
      </c>
      <c r="X170" s="1">
        <v>1.2383742310432684</v>
      </c>
    </row>
    <row r="171" spans="1:24" x14ac:dyDescent="0.2">
      <c r="A171">
        <v>6</v>
      </c>
      <c r="B171">
        <v>13</v>
      </c>
      <c r="C171">
        <v>8</v>
      </c>
      <c r="D171">
        <v>0</v>
      </c>
      <c r="E171">
        <f t="shared" si="6"/>
        <v>104</v>
      </c>
      <c r="F171">
        <f t="shared" si="7"/>
        <v>64</v>
      </c>
      <c r="G171">
        <v>0</v>
      </c>
      <c r="H171">
        <f t="shared" si="8"/>
        <v>1.791759469228055</v>
      </c>
      <c r="J171" s="1">
        <v>143</v>
      </c>
      <c r="K171" s="1">
        <v>4.8192073946183314</v>
      </c>
      <c r="L171" s="1">
        <v>-9.9207394618331612E-2</v>
      </c>
      <c r="N171" s="1">
        <v>27.091254752851707</v>
      </c>
      <c r="O171" s="1">
        <v>3.45</v>
      </c>
      <c r="S171" s="1">
        <v>143</v>
      </c>
      <c r="T171" s="1">
        <v>1.47259124608567</v>
      </c>
      <c r="U171" s="1">
        <v>7.9217553511793826E-2</v>
      </c>
      <c r="W171" s="1">
        <v>27.091254752851707</v>
      </c>
      <c r="X171" s="1">
        <v>1.2383742310432684</v>
      </c>
    </row>
    <row r="172" spans="1:24" x14ac:dyDescent="0.2">
      <c r="A172">
        <v>15.38</v>
      </c>
      <c r="B172">
        <v>13</v>
      </c>
      <c r="C172">
        <v>25</v>
      </c>
      <c r="D172">
        <v>21</v>
      </c>
      <c r="E172">
        <f t="shared" si="6"/>
        <v>325</v>
      </c>
      <c r="F172">
        <f t="shared" si="7"/>
        <v>625</v>
      </c>
      <c r="G172">
        <v>0</v>
      </c>
      <c r="H172">
        <f t="shared" si="8"/>
        <v>2.733067964077498</v>
      </c>
      <c r="J172" s="1">
        <v>144</v>
      </c>
      <c r="K172" s="1">
        <v>5.0255086158366584</v>
      </c>
      <c r="L172" s="1">
        <v>0.81449138416334144</v>
      </c>
      <c r="N172" s="1">
        <v>27.281368821292773</v>
      </c>
      <c r="O172" s="1">
        <v>3.5</v>
      </c>
      <c r="S172" s="1">
        <v>144</v>
      </c>
      <c r="T172" s="1">
        <v>1.5013419250684004</v>
      </c>
      <c r="U172" s="1">
        <v>0.2633888717717352</v>
      </c>
      <c r="W172" s="1">
        <v>27.281368821292773</v>
      </c>
      <c r="X172" s="1">
        <v>1.2527629684953681</v>
      </c>
    </row>
    <row r="173" spans="1:24" x14ac:dyDescent="0.2">
      <c r="A173">
        <v>14.58</v>
      </c>
      <c r="B173">
        <v>18</v>
      </c>
      <c r="C173">
        <v>13</v>
      </c>
      <c r="D173">
        <v>7</v>
      </c>
      <c r="E173">
        <f t="shared" si="6"/>
        <v>234</v>
      </c>
      <c r="F173">
        <f t="shared" si="7"/>
        <v>169</v>
      </c>
      <c r="G173">
        <v>1</v>
      </c>
      <c r="H173">
        <f t="shared" si="8"/>
        <v>2.6796507265805123</v>
      </c>
      <c r="J173" s="1">
        <v>145</v>
      </c>
      <c r="K173" s="1">
        <v>5.0554946054668237</v>
      </c>
      <c r="L173" s="1">
        <v>-1.2254946054668236</v>
      </c>
      <c r="N173" s="1">
        <v>27.471482889733839</v>
      </c>
      <c r="O173" s="1">
        <v>3.5</v>
      </c>
      <c r="S173" s="1">
        <v>145</v>
      </c>
      <c r="T173" s="1">
        <v>1.5070217908671002</v>
      </c>
      <c r="U173" s="1">
        <v>-0.16415698767454545</v>
      </c>
      <c r="W173" s="1">
        <v>27.471482889733839</v>
      </c>
      <c r="X173" s="1">
        <v>1.2527629684953681</v>
      </c>
    </row>
    <row r="174" spans="1:24" x14ac:dyDescent="0.2">
      <c r="A174">
        <v>12.5</v>
      </c>
      <c r="B174">
        <v>12</v>
      </c>
      <c r="C174">
        <v>8</v>
      </c>
      <c r="D174">
        <v>1</v>
      </c>
      <c r="E174">
        <f t="shared" si="6"/>
        <v>96</v>
      </c>
      <c r="F174">
        <f t="shared" si="7"/>
        <v>64</v>
      </c>
      <c r="G174">
        <v>0</v>
      </c>
      <c r="H174">
        <f t="shared" si="8"/>
        <v>2.5257286443082556</v>
      </c>
      <c r="J174" s="1">
        <v>146</v>
      </c>
      <c r="K174" s="1">
        <v>6.4949574998773727</v>
      </c>
      <c r="L174" s="1">
        <v>-3.2949574998773725</v>
      </c>
      <c r="N174" s="1">
        <v>27.661596958174901</v>
      </c>
      <c r="O174" s="1">
        <v>3.5</v>
      </c>
      <c r="S174" s="1">
        <v>146</v>
      </c>
      <c r="T174" s="1">
        <v>1.7171710075563347</v>
      </c>
      <c r="U174" s="1">
        <v>-0.55402019775065381</v>
      </c>
      <c r="W174" s="1">
        <v>27.661596958174901</v>
      </c>
      <c r="X174" s="1">
        <v>1.2527629684953681</v>
      </c>
    </row>
    <row r="175" spans="1:24" x14ac:dyDescent="0.2">
      <c r="A175">
        <v>5.25</v>
      </c>
      <c r="B175">
        <v>12</v>
      </c>
      <c r="C175">
        <v>19</v>
      </c>
      <c r="D175">
        <v>10</v>
      </c>
      <c r="E175">
        <f t="shared" si="6"/>
        <v>228</v>
      </c>
      <c r="F175">
        <f t="shared" si="7"/>
        <v>361</v>
      </c>
      <c r="G175">
        <v>1</v>
      </c>
      <c r="H175">
        <f t="shared" si="8"/>
        <v>1.6582280766035324</v>
      </c>
      <c r="J175" s="1">
        <v>147</v>
      </c>
      <c r="K175" s="1">
        <v>3.1839343678697705</v>
      </c>
      <c r="L175" s="1">
        <v>-1.1839343678697705</v>
      </c>
      <c r="N175" s="1">
        <v>27.851711026615966</v>
      </c>
      <c r="O175" s="1">
        <v>3.5</v>
      </c>
      <c r="S175" s="1">
        <v>147</v>
      </c>
      <c r="T175" s="1">
        <v>1.2170127449508561</v>
      </c>
      <c r="U175" s="1">
        <v>-0.52386556439091081</v>
      </c>
      <c r="W175" s="1">
        <v>27.851711026615966</v>
      </c>
      <c r="X175" s="1">
        <v>1.2527629684953681</v>
      </c>
    </row>
    <row r="176" spans="1:24" x14ac:dyDescent="0.2">
      <c r="A176">
        <v>2.17</v>
      </c>
      <c r="B176">
        <v>13</v>
      </c>
      <c r="C176">
        <v>1</v>
      </c>
      <c r="D176">
        <v>4</v>
      </c>
      <c r="E176">
        <f t="shared" si="6"/>
        <v>13</v>
      </c>
      <c r="F176">
        <f t="shared" si="7"/>
        <v>1</v>
      </c>
      <c r="G176">
        <v>1</v>
      </c>
      <c r="H176">
        <f t="shared" si="8"/>
        <v>0.77472716755236815</v>
      </c>
      <c r="J176" s="1">
        <v>148</v>
      </c>
      <c r="K176" s="1">
        <v>5.6844456646579387</v>
      </c>
      <c r="L176" s="1">
        <v>-1.1844456646579387</v>
      </c>
      <c r="N176" s="1">
        <v>28.041825095057032</v>
      </c>
      <c r="O176" s="1">
        <v>3.5</v>
      </c>
      <c r="S176" s="1">
        <v>148</v>
      </c>
      <c r="T176" s="1">
        <v>1.6047306439854143</v>
      </c>
      <c r="U176" s="1">
        <v>-0.10065324720914015</v>
      </c>
      <c r="W176" s="1">
        <v>28.041825095057032</v>
      </c>
      <c r="X176" s="1">
        <v>1.2527629684953681</v>
      </c>
    </row>
    <row r="177" spans="1:24" x14ac:dyDescent="0.2">
      <c r="A177">
        <v>7.14</v>
      </c>
      <c r="B177">
        <v>12</v>
      </c>
      <c r="C177">
        <v>43</v>
      </c>
      <c r="D177">
        <v>5</v>
      </c>
      <c r="E177">
        <f t="shared" si="6"/>
        <v>516</v>
      </c>
      <c r="F177">
        <f t="shared" si="7"/>
        <v>1849</v>
      </c>
      <c r="G177">
        <v>1</v>
      </c>
      <c r="H177">
        <f t="shared" si="8"/>
        <v>1.965712776351493</v>
      </c>
      <c r="J177" s="1">
        <v>149</v>
      </c>
      <c r="K177" s="1">
        <v>8.0038398787619673</v>
      </c>
      <c r="L177" s="1">
        <v>3.5461601212380334</v>
      </c>
      <c r="N177" s="1">
        <v>28.231939163498097</v>
      </c>
      <c r="O177" s="1">
        <v>3.5</v>
      </c>
      <c r="S177" s="1">
        <v>149</v>
      </c>
      <c r="T177" s="1">
        <v>1.9495816109343944</v>
      </c>
      <c r="U177" s="1">
        <v>0.49710382603340841</v>
      </c>
      <c r="W177" s="1">
        <v>28.231939163498097</v>
      </c>
      <c r="X177" s="1">
        <v>1.2527629684953681</v>
      </c>
    </row>
    <row r="178" spans="1:24" x14ac:dyDescent="0.2">
      <c r="A178">
        <v>6.22</v>
      </c>
      <c r="B178">
        <v>12</v>
      </c>
      <c r="C178">
        <v>19</v>
      </c>
      <c r="D178">
        <v>9</v>
      </c>
      <c r="E178">
        <f t="shared" si="6"/>
        <v>228</v>
      </c>
      <c r="F178">
        <f t="shared" si="7"/>
        <v>361</v>
      </c>
      <c r="G178">
        <v>1</v>
      </c>
      <c r="H178">
        <f t="shared" si="8"/>
        <v>1.827769906751088</v>
      </c>
      <c r="J178" s="1">
        <v>150</v>
      </c>
      <c r="K178" s="1">
        <v>8.2123844642917376</v>
      </c>
      <c r="L178" s="1">
        <v>-6.0723844642917371</v>
      </c>
      <c r="N178" s="1">
        <v>28.422053231939159</v>
      </c>
      <c r="O178" s="1">
        <v>3.5</v>
      </c>
      <c r="S178" s="1">
        <v>150</v>
      </c>
      <c r="T178" s="1">
        <v>1.951862351520244</v>
      </c>
      <c r="U178" s="1">
        <v>-1.191056522486484</v>
      </c>
      <c r="W178" s="1">
        <v>28.422053231939159</v>
      </c>
      <c r="X178" s="1">
        <v>1.2527629684953681</v>
      </c>
    </row>
    <row r="179" spans="1:24" x14ac:dyDescent="0.2">
      <c r="A179">
        <v>9</v>
      </c>
      <c r="B179">
        <v>12</v>
      </c>
      <c r="C179">
        <v>11</v>
      </c>
      <c r="D179">
        <v>5</v>
      </c>
      <c r="E179">
        <f t="shared" si="6"/>
        <v>132</v>
      </c>
      <c r="F179">
        <f t="shared" si="7"/>
        <v>121</v>
      </c>
      <c r="G179">
        <v>1</v>
      </c>
      <c r="H179">
        <f t="shared" si="8"/>
        <v>2.1972245773362196</v>
      </c>
      <c r="J179" s="1">
        <v>151</v>
      </c>
      <c r="K179" s="1">
        <v>2.6296483375928572</v>
      </c>
      <c r="L179" s="1">
        <v>-0.24964833759285732</v>
      </c>
      <c r="N179" s="1">
        <v>28.612167300380225</v>
      </c>
      <c r="O179" s="1">
        <v>3.5</v>
      </c>
      <c r="S179" s="1">
        <v>151</v>
      </c>
      <c r="T179" s="1">
        <v>1.1332259757899428</v>
      </c>
      <c r="U179" s="1">
        <v>-0.26612548810655945</v>
      </c>
      <c r="W179" s="1">
        <v>28.612167300380225</v>
      </c>
      <c r="X179" s="1">
        <v>1.2527629684953681</v>
      </c>
    </row>
    <row r="180" spans="1:24" x14ac:dyDescent="0.2">
      <c r="A180">
        <v>10</v>
      </c>
      <c r="B180">
        <v>14</v>
      </c>
      <c r="C180">
        <v>43</v>
      </c>
      <c r="D180">
        <v>4</v>
      </c>
      <c r="E180">
        <f t="shared" si="6"/>
        <v>602</v>
      </c>
      <c r="F180">
        <f t="shared" si="7"/>
        <v>1849</v>
      </c>
      <c r="G180">
        <v>0</v>
      </c>
      <c r="H180">
        <f t="shared" si="8"/>
        <v>2.3025850929940459</v>
      </c>
      <c r="J180" s="1">
        <v>152</v>
      </c>
      <c r="K180" s="1">
        <v>4.5605806641278201</v>
      </c>
      <c r="L180" s="1">
        <v>-0.81058066412782015</v>
      </c>
      <c r="N180" s="1">
        <v>28.802281368821291</v>
      </c>
      <c r="O180" s="1">
        <v>3.5</v>
      </c>
      <c r="S180" s="1">
        <v>152</v>
      </c>
      <c r="T180" s="1">
        <v>1.4340395922248894</v>
      </c>
      <c r="U180" s="1">
        <v>-0.11228375224256992</v>
      </c>
      <c r="W180" s="1">
        <v>28.802281368821291</v>
      </c>
      <c r="X180" s="1">
        <v>1.2527629684953681</v>
      </c>
    </row>
    <row r="181" spans="1:24" x14ac:dyDescent="0.2">
      <c r="A181">
        <v>5.77</v>
      </c>
      <c r="B181">
        <v>10</v>
      </c>
      <c r="C181">
        <v>44</v>
      </c>
      <c r="D181">
        <v>3</v>
      </c>
      <c r="E181">
        <f t="shared" si="6"/>
        <v>440</v>
      </c>
      <c r="F181">
        <f t="shared" si="7"/>
        <v>1936</v>
      </c>
      <c r="G181">
        <v>0</v>
      </c>
      <c r="H181">
        <f t="shared" si="8"/>
        <v>1.7526720805200082</v>
      </c>
      <c r="J181" s="1">
        <v>153</v>
      </c>
      <c r="K181" s="1">
        <v>6.1141420822964534</v>
      </c>
      <c r="L181" s="1">
        <v>-0.59414208229645382</v>
      </c>
      <c r="N181" s="1">
        <v>28.992395437262353</v>
      </c>
      <c r="O181" s="1">
        <v>3.5</v>
      </c>
      <c r="S181" s="1">
        <v>153</v>
      </c>
      <c r="T181" s="1">
        <v>1.6746924137616501</v>
      </c>
      <c r="U181" s="1">
        <v>3.3685446527353724E-2</v>
      </c>
      <c r="W181" s="1">
        <v>28.992395437262353</v>
      </c>
      <c r="X181" s="1">
        <v>1.2527629684953681</v>
      </c>
    </row>
    <row r="182" spans="1:24" x14ac:dyDescent="0.2">
      <c r="A182">
        <v>4</v>
      </c>
      <c r="B182">
        <v>12</v>
      </c>
      <c r="C182">
        <v>22</v>
      </c>
      <c r="D182">
        <v>11</v>
      </c>
      <c r="E182">
        <f t="shared" si="6"/>
        <v>264</v>
      </c>
      <c r="F182">
        <f t="shared" si="7"/>
        <v>484</v>
      </c>
      <c r="G182">
        <v>1</v>
      </c>
      <c r="H182">
        <f t="shared" si="8"/>
        <v>1.3862943611198906</v>
      </c>
      <c r="J182" s="1">
        <v>154</v>
      </c>
      <c r="K182" s="1">
        <v>5.3399053648139425</v>
      </c>
      <c r="L182" s="1">
        <v>1.1600946351860575</v>
      </c>
      <c r="N182" s="1">
        <v>29.182509505703418</v>
      </c>
      <c r="O182" s="1">
        <v>3.5</v>
      </c>
      <c r="S182" s="1">
        <v>154</v>
      </c>
      <c r="T182" s="1">
        <v>1.5320123527037304</v>
      </c>
      <c r="U182" s="1">
        <v>0.33978982419786097</v>
      </c>
      <c r="W182" s="1">
        <v>29.182509505703418</v>
      </c>
      <c r="X182" s="1">
        <v>1.2527629684953681</v>
      </c>
    </row>
    <row r="183" spans="1:24" x14ac:dyDescent="0.2">
      <c r="A183">
        <v>8.75</v>
      </c>
      <c r="B183">
        <v>16</v>
      </c>
      <c r="C183">
        <v>3</v>
      </c>
      <c r="D183">
        <v>2</v>
      </c>
      <c r="E183">
        <f t="shared" si="6"/>
        <v>48</v>
      </c>
      <c r="F183">
        <f t="shared" si="7"/>
        <v>9</v>
      </c>
      <c r="G183">
        <v>0</v>
      </c>
      <c r="H183">
        <f t="shared" si="8"/>
        <v>2.1690537003695232</v>
      </c>
      <c r="J183" s="1">
        <v>155</v>
      </c>
      <c r="K183" s="1">
        <v>4.6980622911945229</v>
      </c>
      <c r="L183" s="1">
        <v>-1.5980622911945228</v>
      </c>
      <c r="N183" s="1">
        <v>29.372623574144484</v>
      </c>
      <c r="O183" s="1">
        <v>3.5</v>
      </c>
      <c r="S183" s="1">
        <v>155</v>
      </c>
      <c r="T183" s="1">
        <v>1.4410840455974916</v>
      </c>
      <c r="U183" s="1">
        <v>-0.309681934106391</v>
      </c>
      <c r="W183" s="1">
        <v>29.372623574144484</v>
      </c>
      <c r="X183" s="1">
        <v>1.2527629684953681</v>
      </c>
    </row>
    <row r="184" spans="1:24" x14ac:dyDescent="0.2">
      <c r="A184">
        <v>6.53</v>
      </c>
      <c r="B184">
        <v>16</v>
      </c>
      <c r="C184">
        <v>3</v>
      </c>
      <c r="D184">
        <v>2</v>
      </c>
      <c r="E184">
        <f t="shared" si="6"/>
        <v>48</v>
      </c>
      <c r="F184">
        <f t="shared" si="7"/>
        <v>9</v>
      </c>
      <c r="G184">
        <v>1</v>
      </c>
      <c r="H184">
        <f t="shared" si="8"/>
        <v>1.8764069432883397</v>
      </c>
      <c r="J184" s="1">
        <v>156</v>
      </c>
      <c r="K184" s="1">
        <v>6.7612307003560312</v>
      </c>
      <c r="L184" s="1">
        <v>3.2387692996439688</v>
      </c>
      <c r="N184" s="1">
        <v>29.562737642585549</v>
      </c>
      <c r="O184" s="1">
        <v>3.5</v>
      </c>
      <c r="S184" s="1">
        <v>156</v>
      </c>
      <c r="T184" s="1">
        <v>1.7572814181364647</v>
      </c>
      <c r="U184" s="1">
        <v>0.54530367485758124</v>
      </c>
      <c r="W184" s="1">
        <v>29.562737642585549</v>
      </c>
      <c r="X184" s="1">
        <v>1.2527629684953681</v>
      </c>
    </row>
    <row r="185" spans="1:24" x14ac:dyDescent="0.2">
      <c r="A185">
        <v>7.6</v>
      </c>
      <c r="B185">
        <v>12</v>
      </c>
      <c r="C185">
        <v>41</v>
      </c>
      <c r="D185">
        <v>11</v>
      </c>
      <c r="E185">
        <f t="shared" si="6"/>
        <v>492</v>
      </c>
      <c r="F185">
        <f t="shared" si="7"/>
        <v>1681</v>
      </c>
      <c r="G185">
        <v>1</v>
      </c>
      <c r="H185">
        <f t="shared" si="8"/>
        <v>2.0281482472922852</v>
      </c>
      <c r="J185" s="1">
        <v>157</v>
      </c>
      <c r="K185" s="1">
        <v>6.7777247852354705</v>
      </c>
      <c r="L185" s="1">
        <v>-0.14772478523547061</v>
      </c>
      <c r="N185" s="1">
        <v>29.752851711026612</v>
      </c>
      <c r="O185" s="1">
        <v>3.5</v>
      </c>
      <c r="S185" s="1">
        <v>157</v>
      </c>
      <c r="T185" s="1">
        <v>1.7691866688685427</v>
      </c>
      <c r="U185" s="1">
        <v>0.12241813532922841</v>
      </c>
      <c r="W185" s="1">
        <v>29.752851711026612</v>
      </c>
      <c r="X185" s="1">
        <v>1.2527629684953681</v>
      </c>
    </row>
    <row r="186" spans="1:24" x14ac:dyDescent="0.2">
      <c r="A186">
        <v>5</v>
      </c>
      <c r="B186">
        <v>14</v>
      </c>
      <c r="C186">
        <v>5</v>
      </c>
      <c r="D186">
        <v>0</v>
      </c>
      <c r="E186">
        <f t="shared" si="6"/>
        <v>70</v>
      </c>
      <c r="F186">
        <f t="shared" si="7"/>
        <v>25</v>
      </c>
      <c r="G186">
        <v>0</v>
      </c>
      <c r="H186">
        <f t="shared" si="8"/>
        <v>1.6094379124341003</v>
      </c>
      <c r="J186" s="1">
        <v>158</v>
      </c>
      <c r="K186" s="1">
        <v>7.1162620890803421</v>
      </c>
      <c r="L186" s="1">
        <v>2.8837379109196579</v>
      </c>
      <c r="N186" s="1">
        <v>29.942965779467677</v>
      </c>
      <c r="O186" s="1">
        <v>3.5</v>
      </c>
      <c r="S186" s="1">
        <v>158</v>
      </c>
      <c r="T186" s="1">
        <v>1.8133211039552997</v>
      </c>
      <c r="U186" s="1">
        <v>0.48926398903874624</v>
      </c>
      <c r="W186" s="1">
        <v>29.942965779467677</v>
      </c>
      <c r="X186" s="1">
        <v>1.2527629684953681</v>
      </c>
    </row>
    <row r="187" spans="1:24" x14ac:dyDescent="0.2">
      <c r="A187">
        <v>5</v>
      </c>
      <c r="B187">
        <v>12</v>
      </c>
      <c r="C187">
        <v>14</v>
      </c>
      <c r="D187">
        <v>11</v>
      </c>
      <c r="E187">
        <f t="shared" si="6"/>
        <v>168</v>
      </c>
      <c r="F187">
        <f t="shared" si="7"/>
        <v>196</v>
      </c>
      <c r="G187">
        <v>1</v>
      </c>
      <c r="H187">
        <f t="shared" si="8"/>
        <v>1.6094379124341003</v>
      </c>
      <c r="J187" s="1">
        <v>159</v>
      </c>
      <c r="K187" s="1">
        <v>2.7765774698732746</v>
      </c>
      <c r="L187" s="1">
        <v>-0.46657746987327453</v>
      </c>
      <c r="N187" s="1">
        <v>30.133079847908743</v>
      </c>
      <c r="O187" s="1">
        <v>3.5</v>
      </c>
      <c r="S187" s="1">
        <v>159</v>
      </c>
      <c r="T187" s="1">
        <v>1.1511720842539708</v>
      </c>
      <c r="U187" s="1">
        <v>-0.31392455972026856</v>
      </c>
      <c r="W187" s="1">
        <v>30.133079847908743</v>
      </c>
      <c r="X187" s="1">
        <v>1.2527629684953681</v>
      </c>
    </row>
    <row r="188" spans="1:24" x14ac:dyDescent="0.2">
      <c r="A188">
        <v>21.86</v>
      </c>
      <c r="B188">
        <v>12</v>
      </c>
      <c r="C188">
        <v>24</v>
      </c>
      <c r="D188">
        <v>16</v>
      </c>
      <c r="E188">
        <f t="shared" si="6"/>
        <v>288</v>
      </c>
      <c r="F188">
        <f t="shared" si="7"/>
        <v>576</v>
      </c>
      <c r="G188">
        <v>0</v>
      </c>
      <c r="H188">
        <f t="shared" si="8"/>
        <v>3.0846584827483925</v>
      </c>
      <c r="J188" s="1">
        <v>160</v>
      </c>
      <c r="K188" s="1">
        <v>8.6750690516891318</v>
      </c>
      <c r="L188" s="1">
        <v>-1.7950690516891319</v>
      </c>
      <c r="N188" s="1">
        <v>30.323193916349808</v>
      </c>
      <c r="O188" s="1">
        <v>3.5</v>
      </c>
      <c r="S188" s="1">
        <v>160</v>
      </c>
      <c r="T188" s="1">
        <v>2.0456346227606361</v>
      </c>
      <c r="U188" s="1">
        <v>-0.11701597081538395</v>
      </c>
      <c r="W188" s="1">
        <v>30.323193916349808</v>
      </c>
      <c r="X188" s="1">
        <v>1.2527629684953681</v>
      </c>
    </row>
    <row r="189" spans="1:24" x14ac:dyDescent="0.2">
      <c r="A189">
        <v>8.64</v>
      </c>
      <c r="B189">
        <v>12</v>
      </c>
      <c r="C189">
        <v>28</v>
      </c>
      <c r="D189">
        <v>8</v>
      </c>
      <c r="E189">
        <f t="shared" si="6"/>
        <v>336</v>
      </c>
      <c r="F189">
        <f t="shared" si="7"/>
        <v>784</v>
      </c>
      <c r="G189">
        <v>0</v>
      </c>
      <c r="H189">
        <f t="shared" si="8"/>
        <v>2.1564025828159643</v>
      </c>
      <c r="J189" s="1">
        <v>161</v>
      </c>
      <c r="K189" s="1">
        <v>3.1392553285857328</v>
      </c>
      <c r="L189" s="1">
        <v>-0.30925532858573268</v>
      </c>
      <c r="N189" s="1">
        <v>30.51330798479087</v>
      </c>
      <c r="O189" s="1">
        <v>3.5</v>
      </c>
      <c r="S189" s="1">
        <v>161</v>
      </c>
      <c r="T189" s="1">
        <v>1.2087705267921549</v>
      </c>
      <c r="U189" s="1">
        <v>-0.16849381513700856</v>
      </c>
      <c r="W189" s="1">
        <v>30.51330798479087</v>
      </c>
      <c r="X189" s="1">
        <v>1.2527629684953681</v>
      </c>
    </row>
    <row r="190" spans="1:24" x14ac:dyDescent="0.2">
      <c r="A190">
        <v>3.3</v>
      </c>
      <c r="B190">
        <v>12</v>
      </c>
      <c r="C190">
        <v>25</v>
      </c>
      <c r="D190">
        <v>8</v>
      </c>
      <c r="E190">
        <f t="shared" si="6"/>
        <v>300</v>
      </c>
      <c r="F190">
        <f t="shared" si="7"/>
        <v>625</v>
      </c>
      <c r="G190">
        <v>0</v>
      </c>
      <c r="H190">
        <f t="shared" si="8"/>
        <v>1.1939224684724346</v>
      </c>
      <c r="J190" s="1">
        <v>162</v>
      </c>
      <c r="K190" s="1">
        <v>3.1392553285857328</v>
      </c>
      <c r="L190" s="1">
        <v>-9.2553285857328582E-3</v>
      </c>
      <c r="N190" s="1">
        <v>30.703422053231936</v>
      </c>
      <c r="O190" s="1">
        <v>3.51</v>
      </c>
      <c r="S190" s="1">
        <v>162</v>
      </c>
      <c r="T190" s="1">
        <v>1.2087705267921549</v>
      </c>
      <c r="U190" s="1">
        <v>-6.7737522240093107E-2</v>
      </c>
      <c r="W190" s="1">
        <v>30.703422053231936</v>
      </c>
      <c r="X190" s="1">
        <v>1.2556160374777743</v>
      </c>
    </row>
    <row r="191" spans="1:24" x14ac:dyDescent="0.2">
      <c r="A191">
        <v>4.4400000000000004</v>
      </c>
      <c r="B191">
        <v>12</v>
      </c>
      <c r="C191">
        <v>3</v>
      </c>
      <c r="D191">
        <v>0</v>
      </c>
      <c r="E191">
        <f t="shared" si="6"/>
        <v>36</v>
      </c>
      <c r="F191">
        <f t="shared" si="7"/>
        <v>9</v>
      </c>
      <c r="G191">
        <v>0</v>
      </c>
      <c r="H191">
        <f t="shared" si="8"/>
        <v>1.4906543764441336</v>
      </c>
      <c r="J191" s="1">
        <v>163</v>
      </c>
      <c r="K191" s="1">
        <v>6.3856608272152684</v>
      </c>
      <c r="L191" s="1">
        <v>1.6143391727847316</v>
      </c>
      <c r="N191" s="1">
        <v>30.893536121673002</v>
      </c>
      <c r="O191" s="1">
        <v>3.51</v>
      </c>
      <c r="S191" s="1">
        <v>163</v>
      </c>
      <c r="T191" s="1">
        <v>1.7064635216103554</v>
      </c>
      <c r="U191" s="1">
        <v>0.37297802006948033</v>
      </c>
      <c r="W191" s="1">
        <v>30.893536121673002</v>
      </c>
      <c r="X191" s="1">
        <v>1.2556160374777743</v>
      </c>
    </row>
    <row r="192" spans="1:24" x14ac:dyDescent="0.2">
      <c r="A192">
        <v>4.55</v>
      </c>
      <c r="B192">
        <v>12</v>
      </c>
      <c r="C192">
        <v>11</v>
      </c>
      <c r="D192">
        <v>0</v>
      </c>
      <c r="E192">
        <f t="shared" si="6"/>
        <v>132</v>
      </c>
      <c r="F192">
        <f t="shared" si="7"/>
        <v>121</v>
      </c>
      <c r="G192">
        <v>0</v>
      </c>
      <c r="H192">
        <f t="shared" si="8"/>
        <v>1.5151272329628591</v>
      </c>
      <c r="J192" s="1">
        <v>164</v>
      </c>
      <c r="K192" s="1">
        <v>6.0418779789302395</v>
      </c>
      <c r="L192" s="1">
        <v>-1.5418779789302395</v>
      </c>
      <c r="N192" s="1">
        <v>31.083650190114064</v>
      </c>
      <c r="O192" s="1">
        <v>3.52</v>
      </c>
      <c r="S192" s="1">
        <v>164</v>
      </c>
      <c r="T192" s="1">
        <v>1.6706683892550231</v>
      </c>
      <c r="U192" s="1">
        <v>-0.16659099247874898</v>
      </c>
      <c r="W192" s="1">
        <v>31.083650190114064</v>
      </c>
      <c r="X192" s="1">
        <v>1.2584609896100056</v>
      </c>
    </row>
    <row r="193" spans="1:24" x14ac:dyDescent="0.2">
      <c r="A193">
        <v>3.5</v>
      </c>
      <c r="B193">
        <v>12</v>
      </c>
      <c r="C193">
        <v>7</v>
      </c>
      <c r="D193">
        <v>6</v>
      </c>
      <c r="E193">
        <f t="shared" si="6"/>
        <v>84</v>
      </c>
      <c r="F193">
        <f t="shared" si="7"/>
        <v>49</v>
      </c>
      <c r="G193">
        <v>1</v>
      </c>
      <c r="H193">
        <f t="shared" si="8"/>
        <v>1.2527629684953681</v>
      </c>
      <c r="J193" s="1">
        <v>165</v>
      </c>
      <c r="K193" s="1">
        <v>8.3683187726999932</v>
      </c>
      <c r="L193" s="1">
        <v>0.28168122730000711</v>
      </c>
      <c r="N193" s="1">
        <v>31.273764258555129</v>
      </c>
      <c r="O193" s="1">
        <v>3.54</v>
      </c>
      <c r="S193" s="1">
        <v>165</v>
      </c>
      <c r="T193" s="1">
        <v>2.0165229518446552</v>
      </c>
      <c r="U193" s="1">
        <v>0.14103636909913275</v>
      </c>
      <c r="W193" s="1">
        <v>31.273764258555129</v>
      </c>
      <c r="X193" s="1">
        <v>1.2641267271456831</v>
      </c>
    </row>
    <row r="194" spans="1:24" x14ac:dyDescent="0.2">
      <c r="A194">
        <v>6.25</v>
      </c>
      <c r="B194">
        <v>16</v>
      </c>
      <c r="C194">
        <v>9</v>
      </c>
      <c r="D194">
        <v>2</v>
      </c>
      <c r="E194">
        <f t="shared" si="6"/>
        <v>144</v>
      </c>
      <c r="F194">
        <f t="shared" si="7"/>
        <v>81</v>
      </c>
      <c r="G194">
        <v>0</v>
      </c>
      <c r="H194">
        <f t="shared" si="8"/>
        <v>1.8325814637483102</v>
      </c>
      <c r="J194" s="1">
        <v>166</v>
      </c>
      <c r="K194" s="1">
        <v>5.9741019684452157</v>
      </c>
      <c r="L194" s="1">
        <v>-3.9741019684452157</v>
      </c>
      <c r="N194" s="1">
        <v>31.463878326996195</v>
      </c>
      <c r="O194" s="1">
        <v>3.55</v>
      </c>
      <c r="S194" s="1">
        <v>166</v>
      </c>
      <c r="T194" s="1">
        <v>1.62138190309062</v>
      </c>
      <c r="U194" s="1">
        <v>-0.92823472253067474</v>
      </c>
      <c r="W194" s="1">
        <v>31.463878326996195</v>
      </c>
      <c r="X194" s="1">
        <v>1.2669476034873244</v>
      </c>
    </row>
    <row r="195" spans="1:24" x14ac:dyDescent="0.2">
      <c r="A195">
        <v>3.85</v>
      </c>
      <c r="B195">
        <v>16</v>
      </c>
      <c r="C195">
        <v>5</v>
      </c>
      <c r="D195">
        <v>0</v>
      </c>
      <c r="E195">
        <f t="shared" si="6"/>
        <v>80</v>
      </c>
      <c r="F195">
        <f t="shared" si="7"/>
        <v>25</v>
      </c>
      <c r="G195">
        <v>0</v>
      </c>
      <c r="H195">
        <f t="shared" si="8"/>
        <v>1.3480731482996928</v>
      </c>
      <c r="J195" s="1">
        <v>167</v>
      </c>
      <c r="K195" s="1">
        <v>5.7256801947273877</v>
      </c>
      <c r="L195" s="1">
        <v>-0.97568019472738765</v>
      </c>
      <c r="N195" s="1">
        <v>31.65399239543726</v>
      </c>
      <c r="O195" s="1">
        <v>3.55</v>
      </c>
      <c r="S195" s="1">
        <v>167</v>
      </c>
      <c r="T195" s="1">
        <v>1.6306550632476164</v>
      </c>
      <c r="U195" s="1">
        <v>-7.2510445201066531E-2</v>
      </c>
      <c r="W195" s="1">
        <v>31.65399239543726</v>
      </c>
      <c r="X195" s="1">
        <v>1.2669476034873244</v>
      </c>
    </row>
    <row r="196" spans="1:24" x14ac:dyDescent="0.2">
      <c r="A196">
        <v>6.18</v>
      </c>
      <c r="B196">
        <v>14</v>
      </c>
      <c r="C196">
        <v>9</v>
      </c>
      <c r="D196">
        <v>3</v>
      </c>
      <c r="E196">
        <f t="shared" ref="E196:E259" si="9">B196*C196</f>
        <v>126</v>
      </c>
      <c r="F196">
        <f t="shared" ref="F196:F259" si="10">C196^2</f>
        <v>81</v>
      </c>
      <c r="G196">
        <v>1</v>
      </c>
      <c r="H196">
        <f t="shared" ref="H196:H259" si="11">LN(A196)</f>
        <v>1.8213182714695995</v>
      </c>
      <c r="J196" s="1">
        <v>168</v>
      </c>
      <c r="K196" s="1">
        <v>5.8941913950908553</v>
      </c>
      <c r="L196" s="1">
        <v>0.35580860490914468</v>
      </c>
      <c r="N196" s="1">
        <v>31.844106463878322</v>
      </c>
      <c r="O196" s="1">
        <v>3.58</v>
      </c>
      <c r="S196" s="1">
        <v>168</v>
      </c>
      <c r="T196" s="1">
        <v>1.6157991218646437</v>
      </c>
      <c r="U196" s="1">
        <v>0.21678234188366652</v>
      </c>
      <c r="W196" s="1">
        <v>31.844106463878322</v>
      </c>
      <c r="X196" s="1">
        <v>1.275362800412609</v>
      </c>
    </row>
    <row r="197" spans="1:24" x14ac:dyDescent="0.2">
      <c r="A197">
        <v>2.91</v>
      </c>
      <c r="B197">
        <v>11</v>
      </c>
      <c r="C197">
        <v>1</v>
      </c>
      <c r="D197">
        <v>0</v>
      </c>
      <c r="E197">
        <f t="shared" si="9"/>
        <v>11</v>
      </c>
      <c r="F197">
        <f t="shared" si="10"/>
        <v>1</v>
      </c>
      <c r="G197">
        <v>1</v>
      </c>
      <c r="H197">
        <f t="shared" si="11"/>
        <v>1.0681530811834012</v>
      </c>
      <c r="J197" s="1">
        <v>169</v>
      </c>
      <c r="K197" s="1">
        <v>5.092527174762715</v>
      </c>
      <c r="L197" s="1">
        <v>0.90747282523728501</v>
      </c>
      <c r="N197" s="1">
        <v>32.034220532319388</v>
      </c>
      <c r="O197" s="1">
        <v>3.6</v>
      </c>
      <c r="S197" s="1">
        <v>169</v>
      </c>
      <c r="T197" s="1">
        <v>1.513705252306452</v>
      </c>
      <c r="U197" s="1">
        <v>0.27805421692160293</v>
      </c>
      <c r="W197" s="1">
        <v>32.034220532319388</v>
      </c>
      <c r="X197" s="1">
        <v>1.2809338454620642</v>
      </c>
    </row>
    <row r="198" spans="1:24" x14ac:dyDescent="0.2">
      <c r="A198">
        <v>6.25</v>
      </c>
      <c r="B198">
        <v>16</v>
      </c>
      <c r="C198">
        <v>2</v>
      </c>
      <c r="D198">
        <v>1</v>
      </c>
      <c r="E198">
        <f t="shared" si="9"/>
        <v>32</v>
      </c>
      <c r="F198">
        <f t="shared" si="10"/>
        <v>4</v>
      </c>
      <c r="G198">
        <v>1</v>
      </c>
      <c r="H198">
        <f t="shared" si="11"/>
        <v>1.8325814637483102</v>
      </c>
      <c r="J198" s="1">
        <v>170</v>
      </c>
      <c r="K198" s="1">
        <v>9.0269406990481809</v>
      </c>
      <c r="L198" s="1">
        <v>6.3530593009518199</v>
      </c>
      <c r="N198" s="1">
        <v>32.22433460076045</v>
      </c>
      <c r="O198" s="1">
        <v>3.6</v>
      </c>
      <c r="S198" s="1">
        <v>170</v>
      </c>
      <c r="T198" s="1">
        <v>2.0471756750663603</v>
      </c>
      <c r="U198" s="1">
        <v>0.68589228901113763</v>
      </c>
      <c r="W198" s="1">
        <v>32.22433460076045</v>
      </c>
      <c r="X198" s="1">
        <v>1.2809338454620642</v>
      </c>
    </row>
    <row r="199" spans="1:24" x14ac:dyDescent="0.2">
      <c r="A199">
        <v>6.25</v>
      </c>
      <c r="B199">
        <v>12</v>
      </c>
      <c r="C199">
        <v>13</v>
      </c>
      <c r="D199">
        <v>0</v>
      </c>
      <c r="E199">
        <f t="shared" si="9"/>
        <v>156</v>
      </c>
      <c r="F199">
        <f t="shared" si="10"/>
        <v>169</v>
      </c>
      <c r="G199">
        <v>1</v>
      </c>
      <c r="H199">
        <f t="shared" si="11"/>
        <v>1.8325814637483102</v>
      </c>
      <c r="J199" s="1">
        <v>171</v>
      </c>
      <c r="K199" s="1">
        <v>9.383930684234608</v>
      </c>
      <c r="L199" s="1">
        <v>5.1960693157653921</v>
      </c>
      <c r="N199" s="1">
        <v>32.414448669201519</v>
      </c>
      <c r="O199" s="1">
        <v>3.6</v>
      </c>
      <c r="S199" s="1">
        <v>171</v>
      </c>
      <c r="T199" s="1">
        <v>2.1489262571049266</v>
      </c>
      <c r="U199" s="1">
        <v>0.53072446947558571</v>
      </c>
      <c r="W199" s="1">
        <v>32.414448669201519</v>
      </c>
      <c r="X199" s="1">
        <v>1.2809338454620642</v>
      </c>
    </row>
    <row r="200" spans="1:24" x14ac:dyDescent="0.2">
      <c r="A200">
        <v>9.0500000000000007</v>
      </c>
      <c r="B200">
        <v>12</v>
      </c>
      <c r="C200">
        <v>10</v>
      </c>
      <c r="D200">
        <v>2</v>
      </c>
      <c r="E200">
        <f t="shared" si="9"/>
        <v>120</v>
      </c>
      <c r="F200">
        <f t="shared" si="10"/>
        <v>100</v>
      </c>
      <c r="G200">
        <v>0</v>
      </c>
      <c r="H200">
        <f t="shared" si="11"/>
        <v>2.2027647577118348</v>
      </c>
      <c r="J200" s="1">
        <v>172</v>
      </c>
      <c r="K200" s="1">
        <v>4.6628307571242003</v>
      </c>
      <c r="L200" s="1">
        <v>7.8371692428757997</v>
      </c>
      <c r="N200" s="1">
        <v>32.604562737642581</v>
      </c>
      <c r="O200" s="1">
        <v>3.64</v>
      </c>
      <c r="S200" s="1">
        <v>172</v>
      </c>
      <c r="T200" s="1">
        <v>1.4437434825302162</v>
      </c>
      <c r="U200" s="1">
        <v>1.0819851617780394</v>
      </c>
      <c r="W200" s="1">
        <v>32.604562737642581</v>
      </c>
      <c r="X200" s="1">
        <v>1.2919836816486494</v>
      </c>
    </row>
    <row r="201" spans="1:24" x14ac:dyDescent="0.2">
      <c r="A201">
        <v>10</v>
      </c>
      <c r="B201">
        <v>17</v>
      </c>
      <c r="C201">
        <v>5</v>
      </c>
      <c r="D201">
        <v>3</v>
      </c>
      <c r="E201">
        <f t="shared" si="9"/>
        <v>85</v>
      </c>
      <c r="F201">
        <f t="shared" si="10"/>
        <v>25</v>
      </c>
      <c r="G201">
        <v>0</v>
      </c>
      <c r="H201">
        <f t="shared" si="11"/>
        <v>2.3025850929940459</v>
      </c>
      <c r="J201" s="1">
        <v>173</v>
      </c>
      <c r="K201" s="1">
        <v>6.4319833404883271</v>
      </c>
      <c r="L201" s="1">
        <v>-1.1819833404883271</v>
      </c>
      <c r="N201" s="1">
        <v>32.794676806083643</v>
      </c>
      <c r="O201" s="1">
        <v>3.65</v>
      </c>
      <c r="S201" s="1">
        <v>173</v>
      </c>
      <c r="T201" s="1">
        <v>1.687680640293479</v>
      </c>
      <c r="U201" s="1">
        <v>-2.9452563689946532E-2</v>
      </c>
      <c r="W201" s="1">
        <v>32.794676806083643</v>
      </c>
      <c r="X201" s="1">
        <v>1.2947271675944001</v>
      </c>
    </row>
    <row r="202" spans="1:24" x14ac:dyDescent="0.2">
      <c r="A202">
        <v>11.11</v>
      </c>
      <c r="B202">
        <v>12</v>
      </c>
      <c r="C202">
        <v>30</v>
      </c>
      <c r="D202">
        <v>8</v>
      </c>
      <c r="E202">
        <f t="shared" si="9"/>
        <v>360</v>
      </c>
      <c r="F202">
        <f t="shared" si="10"/>
        <v>900</v>
      </c>
      <c r="G202">
        <v>0</v>
      </c>
      <c r="H202">
        <f t="shared" si="11"/>
        <v>2.4078456036515385</v>
      </c>
      <c r="J202" s="1">
        <v>174</v>
      </c>
      <c r="K202" s="1">
        <v>5.6132251449583253</v>
      </c>
      <c r="L202" s="1">
        <v>-3.4432251449583253</v>
      </c>
      <c r="N202" s="1">
        <v>32.984790874524712</v>
      </c>
      <c r="O202" s="1">
        <v>3.71</v>
      </c>
      <c r="S202" s="1">
        <v>174</v>
      </c>
      <c r="T202" s="1">
        <v>1.5731263589245124</v>
      </c>
      <c r="U202" s="1">
        <v>-0.79839919137214421</v>
      </c>
      <c r="W202" s="1">
        <v>32.984790874524712</v>
      </c>
      <c r="X202" s="1">
        <v>1.3110318766193438</v>
      </c>
    </row>
    <row r="203" spans="1:24" x14ac:dyDescent="0.2">
      <c r="A203">
        <v>6.88</v>
      </c>
      <c r="B203">
        <v>12</v>
      </c>
      <c r="C203">
        <v>31</v>
      </c>
      <c r="D203">
        <v>19</v>
      </c>
      <c r="E203">
        <f t="shared" si="9"/>
        <v>372</v>
      </c>
      <c r="F203">
        <f t="shared" si="10"/>
        <v>961</v>
      </c>
      <c r="G203">
        <v>0</v>
      </c>
      <c r="H203">
        <f t="shared" si="11"/>
        <v>1.9286186519452522</v>
      </c>
      <c r="J203" s="1">
        <v>175</v>
      </c>
      <c r="K203" s="1">
        <v>6.1217885522846007</v>
      </c>
      <c r="L203" s="1">
        <v>1.018211447715399</v>
      </c>
      <c r="N203" s="1">
        <v>33.174904942965775</v>
      </c>
      <c r="O203" s="1">
        <v>3.71</v>
      </c>
      <c r="S203" s="1">
        <v>175</v>
      </c>
      <c r="T203" s="1">
        <v>1.6762511704809993</v>
      </c>
      <c r="U203" s="1">
        <v>0.28946160587049374</v>
      </c>
      <c r="W203" s="1">
        <v>33.174904942965775</v>
      </c>
      <c r="X203" s="1">
        <v>1.3110318766193438</v>
      </c>
    </row>
    <row r="204" spans="1:24" x14ac:dyDescent="0.2">
      <c r="A204">
        <v>8.75</v>
      </c>
      <c r="B204">
        <v>16</v>
      </c>
      <c r="C204">
        <v>1</v>
      </c>
      <c r="D204">
        <v>2</v>
      </c>
      <c r="E204">
        <f t="shared" si="9"/>
        <v>16</v>
      </c>
      <c r="F204">
        <f t="shared" si="10"/>
        <v>1</v>
      </c>
      <c r="G204">
        <v>0</v>
      </c>
      <c r="H204">
        <f t="shared" si="11"/>
        <v>2.1690537003695232</v>
      </c>
      <c r="J204" s="1">
        <v>176</v>
      </c>
      <c r="K204" s="1">
        <v>6.2627146885658913</v>
      </c>
      <c r="L204" s="1">
        <v>-4.2714688565891556E-2</v>
      </c>
      <c r="N204" s="1">
        <v>33.365019011406844</v>
      </c>
      <c r="O204" s="1">
        <v>3.73</v>
      </c>
      <c r="S204" s="1">
        <v>176</v>
      </c>
      <c r="T204" s="1">
        <v>1.6656134227501005</v>
      </c>
      <c r="U204" s="1">
        <v>0.16215648400098748</v>
      </c>
      <c r="W204" s="1">
        <v>33.365019011406844</v>
      </c>
      <c r="X204" s="1">
        <v>1.3164082336557241</v>
      </c>
    </row>
    <row r="205" spans="1:24" x14ac:dyDescent="0.2">
      <c r="A205">
        <v>10</v>
      </c>
      <c r="B205">
        <v>8</v>
      </c>
      <c r="C205">
        <v>9</v>
      </c>
      <c r="D205">
        <v>0</v>
      </c>
      <c r="E205">
        <f t="shared" si="9"/>
        <v>72</v>
      </c>
      <c r="F205">
        <f t="shared" si="10"/>
        <v>81</v>
      </c>
      <c r="G205">
        <v>0</v>
      </c>
      <c r="H205">
        <f t="shared" si="11"/>
        <v>2.3025850929940459</v>
      </c>
      <c r="J205" s="1">
        <v>177</v>
      </c>
      <c r="K205" s="1">
        <v>5.4069239237399982</v>
      </c>
      <c r="L205" s="1">
        <v>3.5930760762600018</v>
      </c>
      <c r="N205" s="1">
        <v>33.555133079847906</v>
      </c>
      <c r="O205" s="1">
        <v>3.75</v>
      </c>
      <c r="S205" s="1">
        <v>177</v>
      </c>
      <c r="T205" s="1">
        <v>1.544375679941782</v>
      </c>
      <c r="U205" s="1">
        <v>0.65284889739443752</v>
      </c>
      <c r="W205" s="1">
        <v>33.555133079847906</v>
      </c>
      <c r="X205" s="1">
        <v>1.3217558399823195</v>
      </c>
    </row>
    <row r="206" spans="1:24" x14ac:dyDescent="0.2">
      <c r="A206">
        <v>3.05</v>
      </c>
      <c r="B206">
        <v>12</v>
      </c>
      <c r="C206">
        <v>10</v>
      </c>
      <c r="D206">
        <v>0</v>
      </c>
      <c r="E206">
        <f t="shared" si="9"/>
        <v>120</v>
      </c>
      <c r="F206">
        <f t="shared" si="10"/>
        <v>100</v>
      </c>
      <c r="G206">
        <v>1</v>
      </c>
      <c r="H206">
        <f t="shared" si="11"/>
        <v>1.1151415906193203</v>
      </c>
      <c r="J206" s="1">
        <v>178</v>
      </c>
      <c r="K206" s="1">
        <v>7.150450039484066</v>
      </c>
      <c r="L206" s="1">
        <v>2.849549960515934</v>
      </c>
      <c r="N206" s="1">
        <v>33.745247148288968</v>
      </c>
      <c r="O206" s="1">
        <v>3.75</v>
      </c>
      <c r="S206" s="1">
        <v>178</v>
      </c>
      <c r="T206" s="1">
        <v>1.8382419275768496</v>
      </c>
      <c r="U206" s="1">
        <v>0.46434316541719634</v>
      </c>
      <c r="W206" s="1">
        <v>33.745247148288968</v>
      </c>
      <c r="X206" s="1">
        <v>1.3217558399823195</v>
      </c>
    </row>
    <row r="207" spans="1:24" x14ac:dyDescent="0.2">
      <c r="A207">
        <v>3</v>
      </c>
      <c r="B207">
        <v>12</v>
      </c>
      <c r="C207">
        <v>38</v>
      </c>
      <c r="D207">
        <v>0</v>
      </c>
      <c r="E207">
        <f t="shared" si="9"/>
        <v>456</v>
      </c>
      <c r="F207">
        <f t="shared" si="10"/>
        <v>1444</v>
      </c>
      <c r="G207">
        <v>1</v>
      </c>
      <c r="H207">
        <f t="shared" si="11"/>
        <v>1.0986122886681098</v>
      </c>
      <c r="J207" s="1">
        <v>179</v>
      </c>
      <c r="K207" s="1">
        <v>4.6076606289598478</v>
      </c>
      <c r="L207" s="1">
        <v>1.1623393710401517</v>
      </c>
      <c r="N207" s="1">
        <v>33.935361216730037</v>
      </c>
      <c r="O207" s="1">
        <v>3.75</v>
      </c>
      <c r="S207" s="1">
        <v>179</v>
      </c>
      <c r="T207" s="1">
        <v>1.452179869834364</v>
      </c>
      <c r="U207" s="1">
        <v>0.30049221068564425</v>
      </c>
      <c r="W207" s="1">
        <v>33.935361216730037</v>
      </c>
      <c r="X207" s="1">
        <v>1.3217558399823195</v>
      </c>
    </row>
    <row r="208" spans="1:24" x14ac:dyDescent="0.2">
      <c r="A208">
        <v>5.8</v>
      </c>
      <c r="B208">
        <v>12</v>
      </c>
      <c r="C208">
        <v>19</v>
      </c>
      <c r="D208">
        <v>6</v>
      </c>
      <c r="E208">
        <f t="shared" si="9"/>
        <v>228</v>
      </c>
      <c r="F208">
        <f t="shared" si="10"/>
        <v>361</v>
      </c>
      <c r="G208">
        <v>1</v>
      </c>
      <c r="H208">
        <f t="shared" si="11"/>
        <v>1.7578579175523736</v>
      </c>
      <c r="J208" s="1">
        <v>180</v>
      </c>
      <c r="K208" s="1">
        <v>6.6682705513368195</v>
      </c>
      <c r="L208" s="1">
        <v>-2.6682705513368195</v>
      </c>
      <c r="N208" s="1">
        <v>34.125475285171099</v>
      </c>
      <c r="O208" s="1">
        <v>3.75</v>
      </c>
      <c r="S208" s="1">
        <v>180</v>
      </c>
      <c r="T208" s="1">
        <v>1.7221111850749091</v>
      </c>
      <c r="U208" s="1">
        <v>-0.33581682395501855</v>
      </c>
      <c r="W208" s="1">
        <v>34.125475285171099</v>
      </c>
      <c r="X208" s="1">
        <v>1.3217558399823195</v>
      </c>
    </row>
    <row r="209" spans="1:24" x14ac:dyDescent="0.2">
      <c r="A209">
        <v>4.0999999999999996</v>
      </c>
      <c r="B209">
        <v>16</v>
      </c>
      <c r="C209">
        <v>5</v>
      </c>
      <c r="D209">
        <v>0</v>
      </c>
      <c r="E209">
        <f t="shared" si="9"/>
        <v>80</v>
      </c>
      <c r="F209">
        <f t="shared" si="10"/>
        <v>25</v>
      </c>
      <c r="G209">
        <v>1</v>
      </c>
      <c r="H209">
        <f t="shared" si="11"/>
        <v>1.410986973710262</v>
      </c>
      <c r="J209" s="1">
        <v>181</v>
      </c>
      <c r="K209" s="1">
        <v>7.1162620890803421</v>
      </c>
      <c r="L209" s="1">
        <v>1.6337379109196579</v>
      </c>
      <c r="N209" s="1">
        <v>34.315589353612161</v>
      </c>
      <c r="O209" s="1">
        <v>3.75</v>
      </c>
      <c r="S209" s="1">
        <v>181</v>
      </c>
      <c r="T209" s="1">
        <v>1.8133211039552997</v>
      </c>
      <c r="U209" s="1">
        <v>0.3557325964142235</v>
      </c>
      <c r="W209" s="1">
        <v>34.315589353612161</v>
      </c>
      <c r="X209" s="1">
        <v>1.3217558399823195</v>
      </c>
    </row>
    <row r="210" spans="1:24" x14ac:dyDescent="0.2">
      <c r="A210">
        <v>8</v>
      </c>
      <c r="B210">
        <v>12</v>
      </c>
      <c r="C210">
        <v>26</v>
      </c>
      <c r="D210">
        <v>2</v>
      </c>
      <c r="E210">
        <f t="shared" si="9"/>
        <v>312</v>
      </c>
      <c r="F210">
        <f t="shared" si="10"/>
        <v>676</v>
      </c>
      <c r="G210">
        <v>0</v>
      </c>
      <c r="H210">
        <f t="shared" si="11"/>
        <v>2.0794415416798357</v>
      </c>
      <c r="J210" s="1">
        <v>182</v>
      </c>
      <c r="K210" s="1">
        <v>7.1162620890803421</v>
      </c>
      <c r="L210" s="1">
        <v>-0.58626208908034183</v>
      </c>
      <c r="N210" s="1">
        <v>34.50570342205323</v>
      </c>
      <c r="O210" s="1">
        <v>3.75</v>
      </c>
      <c r="S210" s="1">
        <v>182</v>
      </c>
      <c r="T210" s="1">
        <v>1.8133211039552997</v>
      </c>
      <c r="U210" s="1">
        <v>6.3085839333040017E-2</v>
      </c>
      <c r="W210" s="1">
        <v>34.50570342205323</v>
      </c>
      <c r="X210" s="1">
        <v>1.3217558399823195</v>
      </c>
    </row>
    <row r="211" spans="1:24" x14ac:dyDescent="0.2">
      <c r="A211">
        <v>6.15</v>
      </c>
      <c r="B211">
        <v>12</v>
      </c>
      <c r="C211">
        <v>35</v>
      </c>
      <c r="D211">
        <v>12</v>
      </c>
      <c r="E211">
        <f t="shared" si="9"/>
        <v>420</v>
      </c>
      <c r="F211">
        <f t="shared" si="10"/>
        <v>1225</v>
      </c>
      <c r="G211">
        <v>1</v>
      </c>
      <c r="H211">
        <f t="shared" si="11"/>
        <v>1.8164520818184267</v>
      </c>
      <c r="J211" s="1">
        <v>183</v>
      </c>
      <c r="K211" s="1">
        <v>7.092721424535176</v>
      </c>
      <c r="L211" s="1">
        <v>0.50727857546482369</v>
      </c>
      <c r="N211" s="1">
        <v>34.695817490494292</v>
      </c>
      <c r="O211" s="1">
        <v>3.75</v>
      </c>
      <c r="S211" s="1">
        <v>183</v>
      </c>
      <c r="T211" s="1">
        <v>1.8004122575825694</v>
      </c>
      <c r="U211" s="1">
        <v>0.22773598970971576</v>
      </c>
      <c r="W211" s="1">
        <v>34.695817490494292</v>
      </c>
      <c r="X211" s="1">
        <v>1.3217558399823195</v>
      </c>
    </row>
    <row r="212" spans="1:24" x14ac:dyDescent="0.2">
      <c r="A212">
        <v>2.7</v>
      </c>
      <c r="B212">
        <v>9</v>
      </c>
      <c r="C212">
        <v>2</v>
      </c>
      <c r="D212">
        <v>0</v>
      </c>
      <c r="E212">
        <f t="shared" si="9"/>
        <v>18</v>
      </c>
      <c r="F212">
        <f t="shared" si="10"/>
        <v>4</v>
      </c>
      <c r="G212">
        <v>1</v>
      </c>
      <c r="H212">
        <f t="shared" si="11"/>
        <v>0.99325177301028345</v>
      </c>
      <c r="J212" s="1">
        <v>184</v>
      </c>
      <c r="K212" s="1">
        <v>5.6244736853976089</v>
      </c>
      <c r="L212" s="1">
        <v>-0.62447368539760895</v>
      </c>
      <c r="N212" s="1">
        <v>34.885931558935354</v>
      </c>
      <c r="O212" s="1">
        <v>3.75</v>
      </c>
      <c r="S212" s="1">
        <v>184</v>
      </c>
      <c r="T212" s="1">
        <v>1.5933709123880149</v>
      </c>
      <c r="U212" s="1">
        <v>1.6067000046085411E-2</v>
      </c>
      <c r="W212" s="1">
        <v>34.885931558935354</v>
      </c>
      <c r="X212" s="1">
        <v>1.3217558399823195</v>
      </c>
    </row>
    <row r="213" spans="1:24" x14ac:dyDescent="0.2">
      <c r="A213">
        <v>2.75</v>
      </c>
      <c r="B213">
        <v>13</v>
      </c>
      <c r="C213">
        <v>1</v>
      </c>
      <c r="D213">
        <v>2</v>
      </c>
      <c r="E213">
        <f t="shared" si="9"/>
        <v>13</v>
      </c>
      <c r="F213">
        <f t="shared" si="10"/>
        <v>1</v>
      </c>
      <c r="G213">
        <v>1</v>
      </c>
      <c r="H213">
        <f t="shared" si="11"/>
        <v>1.0116009116784799</v>
      </c>
      <c r="J213" s="1">
        <v>185</v>
      </c>
      <c r="K213" s="1">
        <v>6.4895543942006686</v>
      </c>
      <c r="L213" s="1">
        <v>-1.4895543942006686</v>
      </c>
      <c r="N213" s="1">
        <v>35.076045627376423</v>
      </c>
      <c r="O213" s="1">
        <v>3.75</v>
      </c>
      <c r="S213" s="1">
        <v>185</v>
      </c>
      <c r="T213" s="1">
        <v>1.6891423124401048</v>
      </c>
      <c r="U213" s="1">
        <v>-7.9704400006004539E-2</v>
      </c>
      <c r="W213" s="1">
        <v>35.076045627376423</v>
      </c>
      <c r="X213" s="1">
        <v>1.3217558399823195</v>
      </c>
    </row>
    <row r="214" spans="1:24" x14ac:dyDescent="0.2">
      <c r="A214">
        <v>3</v>
      </c>
      <c r="B214">
        <v>16</v>
      </c>
      <c r="C214">
        <v>19</v>
      </c>
      <c r="D214">
        <v>10</v>
      </c>
      <c r="E214">
        <f t="shared" si="9"/>
        <v>304</v>
      </c>
      <c r="F214">
        <f t="shared" si="10"/>
        <v>361</v>
      </c>
      <c r="G214">
        <v>1</v>
      </c>
      <c r="H214">
        <f t="shared" si="11"/>
        <v>1.0986122886681098</v>
      </c>
      <c r="J214" s="1">
        <v>186</v>
      </c>
      <c r="K214" s="1">
        <v>7.5592928502330352</v>
      </c>
      <c r="L214" s="1">
        <v>14.300707149766964</v>
      </c>
      <c r="N214" s="1">
        <v>35.266159695817485</v>
      </c>
      <c r="O214" s="1">
        <v>3.75</v>
      </c>
      <c r="S214" s="1">
        <v>186</v>
      </c>
      <c r="T214" s="1">
        <v>1.8406894909505027</v>
      </c>
      <c r="U214" s="1">
        <v>1.2439689917978898</v>
      </c>
      <c r="W214" s="1">
        <v>35.266159695817485</v>
      </c>
      <c r="X214" s="1">
        <v>1.3217558399823195</v>
      </c>
    </row>
    <row r="215" spans="1:24" x14ac:dyDescent="0.2">
      <c r="A215">
        <v>3</v>
      </c>
      <c r="B215">
        <v>14</v>
      </c>
      <c r="C215">
        <v>3</v>
      </c>
      <c r="D215">
        <v>2</v>
      </c>
      <c r="E215">
        <f t="shared" si="9"/>
        <v>42</v>
      </c>
      <c r="F215">
        <f t="shared" si="10"/>
        <v>9</v>
      </c>
      <c r="G215">
        <v>1</v>
      </c>
      <c r="H215">
        <f t="shared" si="11"/>
        <v>1.0986122886681098</v>
      </c>
      <c r="J215" s="1">
        <v>187</v>
      </c>
      <c r="K215" s="1">
        <v>6.2945017134216243</v>
      </c>
      <c r="L215" s="1">
        <v>2.3454982865783762</v>
      </c>
      <c r="N215" s="1">
        <v>35.456273764258555</v>
      </c>
      <c r="O215" s="1">
        <v>3.75</v>
      </c>
      <c r="S215" s="1">
        <v>187</v>
      </c>
      <c r="T215" s="1">
        <v>1.6806361869208768</v>
      </c>
      <c r="U215" s="1">
        <v>0.47576639589508751</v>
      </c>
      <c r="W215" s="1">
        <v>35.456273764258555</v>
      </c>
      <c r="X215" s="1">
        <v>1.3217558399823195</v>
      </c>
    </row>
    <row r="216" spans="1:24" x14ac:dyDescent="0.2">
      <c r="A216">
        <v>7.36</v>
      </c>
      <c r="B216">
        <v>8</v>
      </c>
      <c r="C216">
        <v>36</v>
      </c>
      <c r="D216">
        <v>24</v>
      </c>
      <c r="E216">
        <f t="shared" si="9"/>
        <v>288</v>
      </c>
      <c r="F216">
        <f t="shared" si="10"/>
        <v>1296</v>
      </c>
      <c r="G216">
        <v>0</v>
      </c>
      <c r="H216">
        <f t="shared" si="11"/>
        <v>1.9960599327407849</v>
      </c>
      <c r="J216" s="1">
        <v>188</v>
      </c>
      <c r="K216" s="1">
        <v>6.2274831544955678</v>
      </c>
      <c r="L216" s="1">
        <v>-2.927483154495568</v>
      </c>
      <c r="N216" s="1">
        <v>35.646387832699617</v>
      </c>
      <c r="O216" s="1">
        <v>3.76</v>
      </c>
      <c r="S216" s="1">
        <v>188</v>
      </c>
      <c r="T216" s="1">
        <v>1.6682728596828253</v>
      </c>
      <c r="U216" s="1">
        <v>-0.4743503912103908</v>
      </c>
      <c r="W216" s="1">
        <v>35.646387832699617</v>
      </c>
      <c r="X216" s="1">
        <v>1.324418957401803</v>
      </c>
    </row>
    <row r="217" spans="1:24" x14ac:dyDescent="0.2">
      <c r="A217">
        <v>7.5</v>
      </c>
      <c r="B217">
        <v>14</v>
      </c>
      <c r="C217">
        <v>29</v>
      </c>
      <c r="D217">
        <v>24</v>
      </c>
      <c r="E217">
        <f t="shared" si="9"/>
        <v>406</v>
      </c>
      <c r="F217">
        <f t="shared" si="10"/>
        <v>841</v>
      </c>
      <c r="G217">
        <v>0</v>
      </c>
      <c r="H217">
        <f t="shared" si="11"/>
        <v>2.0149030205422647</v>
      </c>
      <c r="J217" s="1">
        <v>189</v>
      </c>
      <c r="K217" s="1">
        <v>4.3818645069916702</v>
      </c>
      <c r="L217" s="1">
        <v>5.8135493008330208E-2</v>
      </c>
      <c r="N217" s="1">
        <v>35.836501901140679</v>
      </c>
      <c r="O217" s="1">
        <v>3.8</v>
      </c>
      <c r="S217" s="1">
        <v>189</v>
      </c>
      <c r="T217" s="1">
        <v>1.4010707195900851</v>
      </c>
      <c r="U217" s="1">
        <v>8.9583656854048455E-2</v>
      </c>
      <c r="W217" s="1">
        <v>35.836501901140679</v>
      </c>
      <c r="X217" s="1">
        <v>1.33500106673234</v>
      </c>
    </row>
    <row r="218" spans="1:24" x14ac:dyDescent="0.2">
      <c r="A218">
        <v>3.5</v>
      </c>
      <c r="B218">
        <v>13</v>
      </c>
      <c r="C218">
        <v>1</v>
      </c>
      <c r="D218">
        <v>2</v>
      </c>
      <c r="E218">
        <f t="shared" si="9"/>
        <v>13</v>
      </c>
      <c r="F218">
        <f t="shared" si="10"/>
        <v>1</v>
      </c>
      <c r="G218">
        <v>0</v>
      </c>
      <c r="H218">
        <f t="shared" si="11"/>
        <v>1.2527629684953681</v>
      </c>
      <c r="J218" s="1">
        <v>190</v>
      </c>
      <c r="K218" s="1">
        <v>4.5605806641278201</v>
      </c>
      <c r="L218" s="1">
        <v>-1.0580664127820327E-2</v>
      </c>
      <c r="N218" s="1">
        <v>36.026615969581748</v>
      </c>
      <c r="O218" s="1">
        <v>3.81</v>
      </c>
      <c r="S218" s="1">
        <v>190</v>
      </c>
      <c r="T218" s="1">
        <v>1.4340395922248894</v>
      </c>
      <c r="U218" s="1">
        <v>8.1087640737969702E-2</v>
      </c>
      <c r="W218" s="1">
        <v>36.026615969581748</v>
      </c>
      <c r="X218" s="1">
        <v>1.3376291891386096</v>
      </c>
    </row>
    <row r="219" spans="1:24" x14ac:dyDescent="0.2">
      <c r="A219">
        <v>8.1</v>
      </c>
      <c r="B219">
        <v>12</v>
      </c>
      <c r="C219">
        <v>38</v>
      </c>
      <c r="D219">
        <v>3</v>
      </c>
      <c r="E219">
        <f t="shared" si="9"/>
        <v>456</v>
      </c>
      <c r="F219">
        <f t="shared" si="10"/>
        <v>1444</v>
      </c>
      <c r="G219">
        <v>1</v>
      </c>
      <c r="H219">
        <f t="shared" si="11"/>
        <v>2.0918640616783932</v>
      </c>
      <c r="J219" s="1">
        <v>191</v>
      </c>
      <c r="K219" s="1">
        <v>5.4868344970943594</v>
      </c>
      <c r="L219" s="1">
        <v>-1.9868344970943594</v>
      </c>
      <c r="N219" s="1">
        <v>36.21673003802281</v>
      </c>
      <c r="O219" s="1">
        <v>3.83</v>
      </c>
      <c r="S219" s="1">
        <v>191</v>
      </c>
      <c r="T219" s="1">
        <v>1.5499584611677584</v>
      </c>
      <c r="U219" s="1">
        <v>-0.29719549267239032</v>
      </c>
      <c r="W219" s="1">
        <v>36.21673003802281</v>
      </c>
      <c r="X219" s="1">
        <v>1.3428648031925547</v>
      </c>
    </row>
    <row r="220" spans="1:24" x14ac:dyDescent="0.2">
      <c r="A220">
        <v>3.75</v>
      </c>
      <c r="B220">
        <v>18</v>
      </c>
      <c r="C220">
        <v>1</v>
      </c>
      <c r="D220">
        <v>2</v>
      </c>
      <c r="E220">
        <f t="shared" si="9"/>
        <v>18</v>
      </c>
      <c r="F220">
        <f t="shared" si="10"/>
        <v>1</v>
      </c>
      <c r="G220">
        <v>0</v>
      </c>
      <c r="H220">
        <f t="shared" si="11"/>
        <v>1.3217558399823195</v>
      </c>
      <c r="J220" s="1">
        <v>192</v>
      </c>
      <c r="K220" s="1">
        <v>7.2502992069324543</v>
      </c>
      <c r="L220" s="1">
        <v>-1.0002992069324543</v>
      </c>
      <c r="N220" s="1">
        <v>36.406844106463872</v>
      </c>
      <c r="O220" s="1">
        <v>3.85</v>
      </c>
      <c r="S220" s="1">
        <v>192</v>
      </c>
      <c r="T220" s="1">
        <v>1.8380477584314028</v>
      </c>
      <c r="U220" s="1">
        <v>-5.4662946830925652E-3</v>
      </c>
      <c r="W220" s="1">
        <v>36.406844106463872</v>
      </c>
      <c r="X220" s="1">
        <v>1.3480731482996928</v>
      </c>
    </row>
    <row r="221" spans="1:24" x14ac:dyDescent="0.2">
      <c r="A221">
        <v>3.25</v>
      </c>
      <c r="B221">
        <v>9</v>
      </c>
      <c r="C221">
        <v>29</v>
      </c>
      <c r="D221">
        <v>0</v>
      </c>
      <c r="E221">
        <f t="shared" si="9"/>
        <v>261</v>
      </c>
      <c r="F221">
        <f t="shared" si="10"/>
        <v>841</v>
      </c>
      <c r="G221">
        <v>0</v>
      </c>
      <c r="H221">
        <f t="shared" si="11"/>
        <v>1.1786549963416462</v>
      </c>
      <c r="J221" s="1">
        <v>193</v>
      </c>
      <c r="K221" s="1">
        <v>6.8224038245195082</v>
      </c>
      <c r="L221" s="1">
        <v>-2.9724038245195081</v>
      </c>
      <c r="N221" s="1">
        <v>36.596958174904941</v>
      </c>
      <c r="O221" s="1">
        <v>3.88</v>
      </c>
      <c r="S221" s="1">
        <v>193</v>
      </c>
      <c r="T221" s="1">
        <v>1.7774288870272437</v>
      </c>
      <c r="U221" s="1">
        <v>-0.42935573872755084</v>
      </c>
      <c r="W221" s="1">
        <v>36.596958174904941</v>
      </c>
      <c r="X221" s="1">
        <v>1.355835153635182</v>
      </c>
    </row>
    <row r="222" spans="1:24" x14ac:dyDescent="0.2">
      <c r="A222">
        <v>5.83</v>
      </c>
      <c r="B222">
        <v>8</v>
      </c>
      <c r="C222">
        <v>36</v>
      </c>
      <c r="D222">
        <v>15</v>
      </c>
      <c r="E222">
        <f t="shared" si="9"/>
        <v>288</v>
      </c>
      <c r="F222">
        <f t="shared" si="10"/>
        <v>1296</v>
      </c>
      <c r="G222">
        <v>1</v>
      </c>
      <c r="H222">
        <f t="shared" si="11"/>
        <v>1.7630170003624011</v>
      </c>
      <c r="J222" s="1">
        <v>194</v>
      </c>
      <c r="K222" s="1">
        <v>6.22163771973299</v>
      </c>
      <c r="L222" s="1">
        <v>-4.1637719732990242E-2</v>
      </c>
      <c r="N222" s="1">
        <v>36.787072243346003</v>
      </c>
      <c r="O222" s="1">
        <v>3.91</v>
      </c>
      <c r="S222" s="1">
        <v>194</v>
      </c>
      <c r="T222" s="1">
        <v>1.6760570013355527</v>
      </c>
      <c r="U222" s="1">
        <v>0.14526127013404677</v>
      </c>
      <c r="W222" s="1">
        <v>36.787072243346003</v>
      </c>
      <c r="X222" s="1">
        <v>1.3635373739972745</v>
      </c>
    </row>
    <row r="223" spans="1:24" x14ac:dyDescent="0.2">
      <c r="A223">
        <v>3.5</v>
      </c>
      <c r="B223">
        <v>8</v>
      </c>
      <c r="C223">
        <v>4</v>
      </c>
      <c r="D223">
        <v>0</v>
      </c>
      <c r="E223">
        <f t="shared" si="9"/>
        <v>32</v>
      </c>
      <c r="F223">
        <f t="shared" si="10"/>
        <v>16</v>
      </c>
      <c r="G223">
        <v>0</v>
      </c>
      <c r="H223">
        <f t="shared" si="11"/>
        <v>1.2527629684953681</v>
      </c>
      <c r="J223" s="1">
        <v>195</v>
      </c>
      <c r="K223" s="1">
        <v>3.7382203981466824</v>
      </c>
      <c r="L223" s="1">
        <v>-0.82822039814668225</v>
      </c>
      <c r="N223" s="1">
        <v>36.977186311787065</v>
      </c>
      <c r="O223" s="1">
        <v>3.95</v>
      </c>
      <c r="S223" s="1">
        <v>195</v>
      </c>
      <c r="T223" s="1">
        <v>1.3007995141117694</v>
      </c>
      <c r="U223" s="1">
        <v>-0.23264643292836817</v>
      </c>
      <c r="W223" s="1">
        <v>36.977186311787065</v>
      </c>
      <c r="X223" s="1">
        <v>1.3737155789130306</v>
      </c>
    </row>
    <row r="224" spans="1:24" x14ac:dyDescent="0.2">
      <c r="A224">
        <v>3.33</v>
      </c>
      <c r="B224">
        <v>12</v>
      </c>
      <c r="C224">
        <v>45</v>
      </c>
      <c r="D224">
        <v>4</v>
      </c>
      <c r="E224">
        <f t="shared" si="9"/>
        <v>540</v>
      </c>
      <c r="F224">
        <f t="shared" si="10"/>
        <v>2025</v>
      </c>
      <c r="G224">
        <v>1</v>
      </c>
      <c r="H224">
        <f t="shared" si="11"/>
        <v>1.2029723039923526</v>
      </c>
      <c r="J224" s="1">
        <v>196</v>
      </c>
      <c r="K224" s="1">
        <v>6.9246539175158874</v>
      </c>
      <c r="L224" s="1">
        <v>-0.67465391751588744</v>
      </c>
      <c r="N224" s="1">
        <v>37.167300380228134</v>
      </c>
      <c r="O224" s="1">
        <v>4</v>
      </c>
      <c r="S224" s="1">
        <v>196</v>
      </c>
      <c r="T224" s="1">
        <v>1.7871327773325707</v>
      </c>
      <c r="U224" s="1">
        <v>4.5448686415739514E-2</v>
      </c>
      <c r="W224" s="1">
        <v>37.167300380228134</v>
      </c>
      <c r="X224" s="1">
        <v>1.3862943611198906</v>
      </c>
    </row>
    <row r="225" spans="1:24" x14ac:dyDescent="0.2">
      <c r="A225">
        <v>4</v>
      </c>
      <c r="B225">
        <v>14</v>
      </c>
      <c r="C225">
        <v>22</v>
      </c>
      <c r="D225">
        <v>3</v>
      </c>
      <c r="E225">
        <f t="shared" si="9"/>
        <v>308</v>
      </c>
      <c r="F225">
        <f t="shared" si="10"/>
        <v>484</v>
      </c>
      <c r="G225">
        <v>1</v>
      </c>
      <c r="H225">
        <f t="shared" si="11"/>
        <v>1.3862943611198906</v>
      </c>
      <c r="J225" s="1">
        <v>197</v>
      </c>
      <c r="K225" s="1">
        <v>4.6052597034118579</v>
      </c>
      <c r="L225" s="1">
        <v>1.6447402965881421</v>
      </c>
      <c r="N225" s="1">
        <v>37.357414448669196</v>
      </c>
      <c r="O225" s="1">
        <v>4</v>
      </c>
      <c r="S225" s="1">
        <v>197</v>
      </c>
      <c r="T225" s="1">
        <v>1.4422818103835904</v>
      </c>
      <c r="U225" s="1">
        <v>0.39029965336471983</v>
      </c>
      <c r="W225" s="1">
        <v>37.357414448669196</v>
      </c>
      <c r="X225" s="1">
        <v>1.3862943611198906</v>
      </c>
    </row>
    <row r="226" spans="1:24" x14ac:dyDescent="0.2">
      <c r="A226">
        <v>3.5</v>
      </c>
      <c r="B226">
        <v>12</v>
      </c>
      <c r="C226">
        <v>20</v>
      </c>
      <c r="D226">
        <v>4</v>
      </c>
      <c r="E226">
        <f t="shared" si="9"/>
        <v>240</v>
      </c>
      <c r="F226">
        <f t="shared" si="10"/>
        <v>400</v>
      </c>
      <c r="G226">
        <v>1</v>
      </c>
      <c r="H226">
        <f t="shared" si="11"/>
        <v>1.2527629684953681</v>
      </c>
      <c r="J226" s="1">
        <v>198</v>
      </c>
      <c r="K226" s="1">
        <v>4.8767784483306729</v>
      </c>
      <c r="L226" s="1">
        <v>4.1732215516693278</v>
      </c>
      <c r="N226" s="1">
        <v>37.547528517110266</v>
      </c>
      <c r="O226" s="1">
        <v>4</v>
      </c>
      <c r="S226" s="1">
        <v>198</v>
      </c>
      <c r="T226" s="1">
        <v>1.4740529182322959</v>
      </c>
      <c r="U226" s="1">
        <v>0.72871183947953888</v>
      </c>
      <c r="W226" s="1">
        <v>37.547528517110266</v>
      </c>
      <c r="X226" s="1">
        <v>1.3862943611198906</v>
      </c>
    </row>
    <row r="227" spans="1:24" x14ac:dyDescent="0.2">
      <c r="A227">
        <v>6.25</v>
      </c>
      <c r="B227">
        <v>16</v>
      </c>
      <c r="C227">
        <v>5</v>
      </c>
      <c r="D227">
        <v>0</v>
      </c>
      <c r="E227">
        <f t="shared" si="9"/>
        <v>80</v>
      </c>
      <c r="F227">
        <f t="shared" si="10"/>
        <v>25</v>
      </c>
      <c r="G227">
        <v>0</v>
      </c>
      <c r="H227">
        <f t="shared" si="11"/>
        <v>1.8325814637483102</v>
      </c>
      <c r="J227" s="1">
        <v>199</v>
      </c>
      <c r="K227" s="1">
        <v>7.9291748498477652</v>
      </c>
      <c r="L227" s="1">
        <v>2.0708251501522348</v>
      </c>
      <c r="N227" s="1">
        <v>37.737642585551328</v>
      </c>
      <c r="O227" s="1">
        <v>4</v>
      </c>
      <c r="S227" s="1">
        <v>199</v>
      </c>
      <c r="T227" s="1">
        <v>1.9356595269769938</v>
      </c>
      <c r="U227" s="1">
        <v>0.36692556601705206</v>
      </c>
      <c r="W227" s="1">
        <v>37.737642585551328</v>
      </c>
      <c r="X227" s="1">
        <v>1.3862943611198906</v>
      </c>
    </row>
    <row r="228" spans="1:24" x14ac:dyDescent="0.2">
      <c r="A228">
        <v>2.95</v>
      </c>
      <c r="B228">
        <v>8</v>
      </c>
      <c r="C228">
        <v>15</v>
      </c>
      <c r="D228">
        <v>2</v>
      </c>
      <c r="E228">
        <f t="shared" si="9"/>
        <v>120</v>
      </c>
      <c r="F228">
        <f t="shared" si="10"/>
        <v>225</v>
      </c>
      <c r="G228">
        <v>1</v>
      </c>
      <c r="H228">
        <f t="shared" si="11"/>
        <v>1.0818051703517284</v>
      </c>
      <c r="J228" s="1">
        <v>200</v>
      </c>
      <c r="K228" s="1">
        <v>6.3391807527056621</v>
      </c>
      <c r="L228" s="1">
        <v>4.7708192472943374</v>
      </c>
      <c r="N228" s="1">
        <v>37.92775665399239</v>
      </c>
      <c r="O228" s="1">
        <v>4</v>
      </c>
      <c r="S228" s="1">
        <v>200</v>
      </c>
      <c r="T228" s="1">
        <v>1.688878405079578</v>
      </c>
      <c r="U228" s="1">
        <v>0.71896719857196056</v>
      </c>
      <c r="W228" s="1">
        <v>37.92775665399239</v>
      </c>
      <c r="X228" s="1">
        <v>1.3862943611198906</v>
      </c>
    </row>
    <row r="229" spans="1:24" x14ac:dyDescent="0.2">
      <c r="A229">
        <v>5.71</v>
      </c>
      <c r="B229">
        <v>13</v>
      </c>
      <c r="C229">
        <v>10</v>
      </c>
      <c r="D229">
        <v>2</v>
      </c>
      <c r="E229">
        <f t="shared" si="9"/>
        <v>130</v>
      </c>
      <c r="F229">
        <f t="shared" si="10"/>
        <v>100</v>
      </c>
      <c r="G229">
        <v>1</v>
      </c>
      <c r="H229">
        <f t="shared" si="11"/>
        <v>1.7422190236679189</v>
      </c>
      <c r="J229" s="1">
        <v>201</v>
      </c>
      <c r="K229" s="1">
        <v>8.2234754434944719</v>
      </c>
      <c r="L229" s="1">
        <v>-1.343475443494472</v>
      </c>
      <c r="N229" s="1">
        <v>38.117870722433459</v>
      </c>
      <c r="O229" s="1">
        <v>4</v>
      </c>
      <c r="S229" s="1">
        <v>201</v>
      </c>
      <c r="T229" s="1">
        <v>1.9357389071360922</v>
      </c>
      <c r="U229" s="1">
        <v>-7.1202551908400302E-3</v>
      </c>
      <c r="W229" s="1">
        <v>38.117870722433459</v>
      </c>
      <c r="X229" s="1">
        <v>1.3862943611198906</v>
      </c>
    </row>
    <row r="230" spans="1:24" x14ac:dyDescent="0.2">
      <c r="A230">
        <v>3</v>
      </c>
      <c r="B230">
        <v>9</v>
      </c>
      <c r="C230">
        <v>3</v>
      </c>
      <c r="D230">
        <v>0</v>
      </c>
      <c r="E230">
        <f t="shared" si="9"/>
        <v>27</v>
      </c>
      <c r="F230">
        <f t="shared" si="10"/>
        <v>9</v>
      </c>
      <c r="G230">
        <v>1</v>
      </c>
      <c r="H230">
        <f t="shared" si="11"/>
        <v>1.0986122886681098</v>
      </c>
      <c r="J230" s="1">
        <v>202</v>
      </c>
      <c r="K230" s="1">
        <v>7.0715830497963044</v>
      </c>
      <c r="L230" s="1">
        <v>1.6784169502036956</v>
      </c>
      <c r="N230" s="1">
        <v>38.307984790874521</v>
      </c>
      <c r="O230" s="1">
        <v>4</v>
      </c>
      <c r="S230" s="1">
        <v>202</v>
      </c>
      <c r="T230" s="1">
        <v>1.8050788857965985</v>
      </c>
      <c r="U230" s="1">
        <v>0.36397481457292469</v>
      </c>
      <c r="W230" s="1">
        <v>38.307984790874521</v>
      </c>
      <c r="X230" s="1">
        <v>1.3862943611198906</v>
      </c>
    </row>
    <row r="231" spans="1:24" x14ac:dyDescent="0.2">
      <c r="A231">
        <v>22.86</v>
      </c>
      <c r="B231">
        <v>16</v>
      </c>
      <c r="C231">
        <v>16</v>
      </c>
      <c r="D231">
        <v>7</v>
      </c>
      <c r="E231">
        <f t="shared" si="9"/>
        <v>256</v>
      </c>
      <c r="F231">
        <f t="shared" si="10"/>
        <v>256</v>
      </c>
      <c r="G231">
        <v>0</v>
      </c>
      <c r="H231">
        <f t="shared" si="11"/>
        <v>3.1293886583666644</v>
      </c>
      <c r="J231" s="1">
        <v>203</v>
      </c>
      <c r="K231" s="1">
        <v>2.120041346599983</v>
      </c>
      <c r="L231" s="1">
        <v>7.879958653400017</v>
      </c>
      <c r="N231" s="1">
        <v>38.498098859315583</v>
      </c>
      <c r="O231" s="1">
        <v>4</v>
      </c>
      <c r="S231" s="1">
        <v>203</v>
      </c>
      <c r="T231" s="1">
        <v>1.0576814247877304</v>
      </c>
      <c r="U231" s="1">
        <v>1.2449036682063155</v>
      </c>
      <c r="W231" s="1">
        <v>38.498098859315583</v>
      </c>
      <c r="X231" s="1">
        <v>1.3862943611198906</v>
      </c>
    </row>
    <row r="232" spans="1:24" x14ac:dyDescent="0.2">
      <c r="A232">
        <v>9</v>
      </c>
      <c r="B232">
        <v>12</v>
      </c>
      <c r="C232">
        <v>38</v>
      </c>
      <c r="D232">
        <v>1</v>
      </c>
      <c r="E232">
        <f t="shared" si="9"/>
        <v>456</v>
      </c>
      <c r="F232">
        <f t="shared" si="10"/>
        <v>1444</v>
      </c>
      <c r="G232">
        <v>0</v>
      </c>
      <c r="H232">
        <f t="shared" si="11"/>
        <v>2.1972245773362196</v>
      </c>
      <c r="J232" s="1">
        <v>204</v>
      </c>
      <c r="K232" s="1">
        <v>4.5382411444858013</v>
      </c>
      <c r="L232" s="1">
        <v>-1.4882411444858015</v>
      </c>
      <c r="N232" s="1">
        <v>38.688212927756652</v>
      </c>
      <c r="O232" s="1">
        <v>4</v>
      </c>
      <c r="S232" s="1">
        <v>204</v>
      </c>
      <c r="T232" s="1">
        <v>1.4299184831455389</v>
      </c>
      <c r="U232" s="1">
        <v>-0.31477689252621865</v>
      </c>
      <c r="W232" s="1">
        <v>38.688212927756652</v>
      </c>
      <c r="X232" s="1">
        <v>1.3862943611198906</v>
      </c>
    </row>
    <row r="233" spans="1:24" x14ac:dyDescent="0.2">
      <c r="A233">
        <v>8.33</v>
      </c>
      <c r="B233">
        <v>15</v>
      </c>
      <c r="C233">
        <v>33</v>
      </c>
      <c r="D233">
        <v>26</v>
      </c>
      <c r="E233">
        <f t="shared" si="9"/>
        <v>495</v>
      </c>
      <c r="F233">
        <f t="shared" si="10"/>
        <v>1089</v>
      </c>
      <c r="G233">
        <v>0</v>
      </c>
      <c r="H233">
        <f t="shared" si="11"/>
        <v>2.1198634561787513</v>
      </c>
      <c r="J233" s="1">
        <v>205</v>
      </c>
      <c r="K233" s="1">
        <v>5.1637476944623284</v>
      </c>
      <c r="L233" s="1">
        <v>-2.1637476944623284</v>
      </c>
      <c r="N233" s="1">
        <v>38.878326996197714</v>
      </c>
      <c r="O233" s="1">
        <v>4</v>
      </c>
      <c r="S233" s="1">
        <v>205</v>
      </c>
      <c r="T233" s="1">
        <v>1.545309537367354</v>
      </c>
      <c r="U233" s="1">
        <v>-0.44669724869924421</v>
      </c>
      <c r="W233" s="1">
        <v>38.878326996197714</v>
      </c>
      <c r="X233" s="1">
        <v>1.3862943611198906</v>
      </c>
    </row>
    <row r="234" spans="1:24" x14ac:dyDescent="0.2">
      <c r="A234">
        <v>3</v>
      </c>
      <c r="B234">
        <v>11</v>
      </c>
      <c r="C234">
        <v>2</v>
      </c>
      <c r="D234">
        <v>0</v>
      </c>
      <c r="E234">
        <f t="shared" si="9"/>
        <v>22</v>
      </c>
      <c r="F234">
        <f t="shared" si="10"/>
        <v>4</v>
      </c>
      <c r="G234">
        <v>0</v>
      </c>
      <c r="H234">
        <f t="shared" si="11"/>
        <v>1.0986122886681098</v>
      </c>
      <c r="J234" s="1">
        <v>206</v>
      </c>
      <c r="K234" s="1">
        <v>5.7549087327985848</v>
      </c>
      <c r="L234" s="1">
        <v>4.5091267201414986E-2</v>
      </c>
      <c r="N234" s="1">
        <v>39.068441064638776</v>
      </c>
      <c r="O234" s="1">
        <v>4</v>
      </c>
      <c r="S234" s="1">
        <v>206</v>
      </c>
      <c r="T234" s="1">
        <v>1.5994117701199648</v>
      </c>
      <c r="U234" s="1">
        <v>0.15844614743240881</v>
      </c>
      <c r="W234" s="1">
        <v>39.068441064638776</v>
      </c>
      <c r="X234" s="1">
        <v>1.3862943611198906</v>
      </c>
    </row>
    <row r="235" spans="1:24" x14ac:dyDescent="0.2">
      <c r="A235">
        <v>5.75</v>
      </c>
      <c r="B235">
        <v>14</v>
      </c>
      <c r="C235">
        <v>6</v>
      </c>
      <c r="D235">
        <v>5</v>
      </c>
      <c r="E235">
        <f t="shared" si="9"/>
        <v>84</v>
      </c>
      <c r="F235">
        <f t="shared" si="10"/>
        <v>36</v>
      </c>
      <c r="G235">
        <v>0</v>
      </c>
      <c r="H235">
        <f t="shared" si="11"/>
        <v>1.7491998548092591</v>
      </c>
      <c r="J235" s="1">
        <v>207</v>
      </c>
      <c r="K235" s="1">
        <v>6.8224038245195082</v>
      </c>
      <c r="L235" s="1">
        <v>-2.7224038245195086</v>
      </c>
      <c r="N235" s="1">
        <v>39.258555133079845</v>
      </c>
      <c r="O235" s="1">
        <v>4</v>
      </c>
      <c r="S235" s="1">
        <v>207</v>
      </c>
      <c r="T235" s="1">
        <v>1.7774288870272437</v>
      </c>
      <c r="U235" s="1">
        <v>-0.36644191331698162</v>
      </c>
      <c r="W235" s="1">
        <v>39.258555133079845</v>
      </c>
      <c r="X235" s="1">
        <v>1.3862943611198906</v>
      </c>
    </row>
    <row r="236" spans="1:24" x14ac:dyDescent="0.2">
      <c r="A236">
        <v>6.76</v>
      </c>
      <c r="B236">
        <v>12</v>
      </c>
      <c r="C236">
        <v>19</v>
      </c>
      <c r="D236">
        <v>3</v>
      </c>
      <c r="E236">
        <f t="shared" si="9"/>
        <v>228</v>
      </c>
      <c r="F236">
        <f t="shared" si="10"/>
        <v>361</v>
      </c>
      <c r="G236">
        <v>0</v>
      </c>
      <c r="H236">
        <f t="shared" si="11"/>
        <v>1.9110228900548727</v>
      </c>
      <c r="J236" s="1">
        <v>208</v>
      </c>
      <c r="K236" s="1">
        <v>5.2342107626029737</v>
      </c>
      <c r="L236" s="1">
        <v>2.7657892373970263</v>
      </c>
      <c r="N236" s="1">
        <v>39.448669201520907</v>
      </c>
      <c r="O236" s="1">
        <v>4</v>
      </c>
      <c r="S236" s="1">
        <v>208</v>
      </c>
      <c r="T236" s="1">
        <v>1.5399906635019045</v>
      </c>
      <c r="U236" s="1">
        <v>0.53945087817793125</v>
      </c>
      <c r="W236" s="1">
        <v>39.448669201520907</v>
      </c>
      <c r="X236" s="1">
        <v>1.3862943611198906</v>
      </c>
    </row>
    <row r="237" spans="1:24" x14ac:dyDescent="0.2">
      <c r="A237">
        <v>10</v>
      </c>
      <c r="B237">
        <v>12</v>
      </c>
      <c r="C237">
        <v>29</v>
      </c>
      <c r="D237">
        <v>0</v>
      </c>
      <c r="E237">
        <f t="shared" si="9"/>
        <v>348</v>
      </c>
      <c r="F237">
        <f t="shared" si="10"/>
        <v>841</v>
      </c>
      <c r="G237">
        <v>0</v>
      </c>
      <c r="H237">
        <f t="shared" si="11"/>
        <v>2.3025850929940459</v>
      </c>
      <c r="J237" s="1">
        <v>209</v>
      </c>
      <c r="K237" s="1">
        <v>7.1279529586054995</v>
      </c>
      <c r="L237" s="1">
        <v>-0.97795295860549913</v>
      </c>
      <c r="N237" s="1">
        <v>39.638783269961976</v>
      </c>
      <c r="O237" s="1">
        <v>4</v>
      </c>
      <c r="S237" s="1">
        <v>209</v>
      </c>
      <c r="T237" s="1">
        <v>1.7977528206498445</v>
      </c>
      <c r="U237" s="1">
        <v>1.8699261168582115E-2</v>
      </c>
      <c r="W237" s="1">
        <v>39.638783269961976</v>
      </c>
      <c r="X237" s="1">
        <v>1.3862943611198906</v>
      </c>
    </row>
    <row r="238" spans="1:24" x14ac:dyDescent="0.2">
      <c r="A238">
        <v>3</v>
      </c>
      <c r="B238">
        <v>12</v>
      </c>
      <c r="C238">
        <v>2</v>
      </c>
      <c r="D238">
        <v>0</v>
      </c>
      <c r="E238">
        <f t="shared" si="9"/>
        <v>24</v>
      </c>
      <c r="F238">
        <f t="shared" si="10"/>
        <v>4</v>
      </c>
      <c r="G238">
        <v>0</v>
      </c>
      <c r="H238">
        <f t="shared" si="11"/>
        <v>1.0986122886681098</v>
      </c>
      <c r="J238" s="1">
        <v>210</v>
      </c>
      <c r="K238" s="1">
        <v>2.5626297786668011</v>
      </c>
      <c r="L238" s="1">
        <v>0.13737022133319909</v>
      </c>
      <c r="N238" s="1">
        <v>39.828897338403038</v>
      </c>
      <c r="O238" s="1">
        <v>4</v>
      </c>
      <c r="S238" s="1">
        <v>210</v>
      </c>
      <c r="T238" s="1">
        <v>1.1208626485518913</v>
      </c>
      <c r="U238" s="1">
        <v>-0.12761087554160788</v>
      </c>
      <c r="W238" s="1">
        <v>39.828897338403038</v>
      </c>
      <c r="X238" s="1">
        <v>1.3862943611198906</v>
      </c>
    </row>
    <row r="239" spans="1:24" x14ac:dyDescent="0.2">
      <c r="A239">
        <v>3.5</v>
      </c>
      <c r="B239">
        <v>18</v>
      </c>
      <c r="C239">
        <v>3</v>
      </c>
      <c r="D239">
        <v>1</v>
      </c>
      <c r="E239">
        <f t="shared" si="9"/>
        <v>54</v>
      </c>
      <c r="F239">
        <f t="shared" si="10"/>
        <v>9</v>
      </c>
      <c r="G239">
        <v>1</v>
      </c>
      <c r="H239">
        <f t="shared" si="11"/>
        <v>1.2527629684953681</v>
      </c>
      <c r="J239" s="1">
        <v>211</v>
      </c>
      <c r="K239" s="1">
        <v>5.2746878411134546</v>
      </c>
      <c r="L239" s="1">
        <v>-2.5246878411134546</v>
      </c>
      <c r="N239" s="1">
        <v>40.019011406844101</v>
      </c>
      <c r="O239" s="1">
        <v>4.05</v>
      </c>
      <c r="S239" s="1">
        <v>211</v>
      </c>
      <c r="T239" s="1">
        <v>1.5289919238377552</v>
      </c>
      <c r="U239" s="1">
        <v>-0.5173910121592753</v>
      </c>
      <c r="W239" s="1">
        <v>40.019011406844101</v>
      </c>
      <c r="X239" s="1">
        <v>1.3987168811184478</v>
      </c>
    </row>
    <row r="240" spans="1:24" x14ac:dyDescent="0.2">
      <c r="A240">
        <v>3.25</v>
      </c>
      <c r="B240">
        <v>12</v>
      </c>
      <c r="C240">
        <v>4</v>
      </c>
      <c r="D240">
        <v>0</v>
      </c>
      <c r="E240">
        <f t="shared" si="9"/>
        <v>48</v>
      </c>
      <c r="F240">
        <f t="shared" si="10"/>
        <v>16</v>
      </c>
      <c r="G240">
        <v>0</v>
      </c>
      <c r="H240">
        <f t="shared" si="11"/>
        <v>1.1786549963416462</v>
      </c>
      <c r="J240" s="1">
        <v>212</v>
      </c>
      <c r="K240" s="1">
        <v>8.8278436187321265</v>
      </c>
      <c r="L240" s="1">
        <v>-5.8278436187321265</v>
      </c>
      <c r="N240" s="1">
        <v>40.20912547528517</v>
      </c>
      <c r="O240" s="1">
        <v>4.05</v>
      </c>
      <c r="S240" s="1">
        <v>212</v>
      </c>
      <c r="T240" s="1">
        <v>2.0557965895719366</v>
      </c>
      <c r="U240" s="1">
        <v>-0.95718430090382678</v>
      </c>
      <c r="W240" s="1">
        <v>40.20912547528517</v>
      </c>
      <c r="X240" s="1">
        <v>1.3987168811184478</v>
      </c>
    </row>
    <row r="241" spans="1:24" x14ac:dyDescent="0.2">
      <c r="A241">
        <v>4</v>
      </c>
      <c r="B241">
        <v>12</v>
      </c>
      <c r="C241">
        <v>10</v>
      </c>
      <c r="D241">
        <v>1</v>
      </c>
      <c r="E241">
        <f t="shared" si="9"/>
        <v>120</v>
      </c>
      <c r="F241">
        <f t="shared" si="10"/>
        <v>100</v>
      </c>
      <c r="G241">
        <v>1</v>
      </c>
      <c r="H241">
        <f t="shared" si="11"/>
        <v>1.3862943611198906</v>
      </c>
      <c r="J241" s="1">
        <v>213</v>
      </c>
      <c r="K241" s="1">
        <v>5.9183319499584428</v>
      </c>
      <c r="L241" s="1">
        <v>-2.9183319499584428</v>
      </c>
      <c r="N241" s="1">
        <v>40.399239543726232</v>
      </c>
      <c r="O241" s="1">
        <v>4.08</v>
      </c>
      <c r="S241" s="1">
        <v>213</v>
      </c>
      <c r="T241" s="1">
        <v>1.6292631293160709</v>
      </c>
      <c r="U241" s="1">
        <v>-0.53065084064796109</v>
      </c>
      <c r="W241" s="1">
        <v>40.399239543726232</v>
      </c>
      <c r="X241" s="1">
        <v>1.4060969884160703</v>
      </c>
    </row>
    <row r="242" spans="1:24" x14ac:dyDescent="0.2">
      <c r="A242">
        <v>2.92</v>
      </c>
      <c r="B242">
        <v>12</v>
      </c>
      <c r="C242">
        <v>4</v>
      </c>
      <c r="D242">
        <v>0</v>
      </c>
      <c r="E242">
        <f t="shared" si="9"/>
        <v>48</v>
      </c>
      <c r="F242">
        <f t="shared" si="10"/>
        <v>16</v>
      </c>
      <c r="G242">
        <v>1</v>
      </c>
      <c r="H242">
        <f t="shared" si="11"/>
        <v>1.0715836162801904</v>
      </c>
      <c r="J242" s="1">
        <v>214</v>
      </c>
      <c r="K242" s="1">
        <v>6.7856560230729457</v>
      </c>
      <c r="L242" s="1">
        <v>0.57434397692705463</v>
      </c>
      <c r="N242" s="1">
        <v>40.589353612167294</v>
      </c>
      <c r="O242" s="1">
        <v>4.0999999999999996</v>
      </c>
      <c r="S242" s="1">
        <v>214</v>
      </c>
      <c r="T242" s="1">
        <v>1.6985645909712799</v>
      </c>
      <c r="U242" s="1">
        <v>0.29749534176950498</v>
      </c>
      <c r="W242" s="1">
        <v>40.589353612167294</v>
      </c>
      <c r="X242" s="1">
        <v>1.410986973710262</v>
      </c>
    </row>
    <row r="243" spans="1:24" x14ac:dyDescent="0.2">
      <c r="A243">
        <v>3.06</v>
      </c>
      <c r="B243">
        <v>12</v>
      </c>
      <c r="C243">
        <v>14</v>
      </c>
      <c r="D243">
        <v>10</v>
      </c>
      <c r="E243">
        <f t="shared" si="9"/>
        <v>168</v>
      </c>
      <c r="F243">
        <f t="shared" si="10"/>
        <v>196</v>
      </c>
      <c r="G243">
        <v>1</v>
      </c>
      <c r="H243">
        <f t="shared" si="11"/>
        <v>1.1184149159642893</v>
      </c>
      <c r="J243" s="1">
        <v>215</v>
      </c>
      <c r="K243" s="1">
        <v>10.223069802944515</v>
      </c>
      <c r="L243" s="1">
        <v>-2.7230698029445151</v>
      </c>
      <c r="N243" s="1">
        <v>40.779467680608363</v>
      </c>
      <c r="O243" s="1">
        <v>4.0999999999999996</v>
      </c>
      <c r="S243" s="1">
        <v>215</v>
      </c>
      <c r="T243" s="1">
        <v>2.2218907513335129</v>
      </c>
      <c r="U243" s="1">
        <v>-0.20698773079124821</v>
      </c>
      <c r="W243" s="1">
        <v>40.779467680608363</v>
      </c>
      <c r="X243" s="1">
        <v>1.410986973710262</v>
      </c>
    </row>
    <row r="244" spans="1:24" x14ac:dyDescent="0.2">
      <c r="A244">
        <v>3.2</v>
      </c>
      <c r="B244">
        <v>12</v>
      </c>
      <c r="C244">
        <v>15</v>
      </c>
      <c r="D244">
        <v>5</v>
      </c>
      <c r="E244">
        <f t="shared" si="9"/>
        <v>180</v>
      </c>
      <c r="F244">
        <f t="shared" si="10"/>
        <v>225</v>
      </c>
      <c r="G244">
        <v>1</v>
      </c>
      <c r="H244">
        <f t="shared" si="11"/>
        <v>1.1631508098056809</v>
      </c>
      <c r="J244" s="1">
        <v>216</v>
      </c>
      <c r="K244" s="1">
        <v>5.2746878411134546</v>
      </c>
      <c r="L244" s="1">
        <v>-1.7746878411134546</v>
      </c>
      <c r="N244" s="1">
        <v>40.969581749049425</v>
      </c>
      <c r="O244" s="1">
        <v>4.0999999999999996</v>
      </c>
      <c r="S244" s="1">
        <v>216</v>
      </c>
      <c r="T244" s="1">
        <v>1.5289919238377552</v>
      </c>
      <c r="U244" s="1">
        <v>-0.27622895534238712</v>
      </c>
      <c r="W244" s="1">
        <v>40.969581749049425</v>
      </c>
      <c r="X244" s="1">
        <v>1.410986973710262</v>
      </c>
    </row>
    <row r="245" spans="1:24" x14ac:dyDescent="0.2">
      <c r="A245">
        <v>4.75</v>
      </c>
      <c r="B245">
        <v>12</v>
      </c>
      <c r="C245">
        <v>19</v>
      </c>
      <c r="D245">
        <v>0</v>
      </c>
      <c r="E245">
        <f t="shared" si="9"/>
        <v>228</v>
      </c>
      <c r="F245">
        <f t="shared" si="10"/>
        <v>361</v>
      </c>
      <c r="G245">
        <v>0</v>
      </c>
      <c r="H245">
        <f t="shared" si="11"/>
        <v>1.5581446180465499</v>
      </c>
      <c r="J245" s="1">
        <v>217</v>
      </c>
      <c r="K245" s="1">
        <v>5.6715536502296349</v>
      </c>
      <c r="L245" s="1">
        <v>2.4284463497703648</v>
      </c>
      <c r="N245" s="1">
        <v>41.159695817490487</v>
      </c>
      <c r="O245" s="1">
        <v>4.1100000000000003</v>
      </c>
      <c r="S245" s="1">
        <v>217</v>
      </c>
      <c r="T245" s="1">
        <v>1.6115111899974897</v>
      </c>
      <c r="U245" s="1">
        <v>0.48035287168090357</v>
      </c>
      <c r="W245" s="1">
        <v>41.159695817490487</v>
      </c>
      <c r="X245" s="1">
        <v>1.4134230285081433</v>
      </c>
    </row>
    <row r="246" spans="1:24" x14ac:dyDescent="0.2">
      <c r="A246">
        <v>3</v>
      </c>
      <c r="B246">
        <v>14</v>
      </c>
      <c r="C246">
        <v>17</v>
      </c>
      <c r="D246">
        <v>0</v>
      </c>
      <c r="E246">
        <f t="shared" si="9"/>
        <v>238</v>
      </c>
      <c r="F246">
        <f t="shared" si="10"/>
        <v>289</v>
      </c>
      <c r="G246">
        <v>1</v>
      </c>
      <c r="H246">
        <f t="shared" si="11"/>
        <v>1.0986122886681098</v>
      </c>
      <c r="J246" s="1">
        <v>218</v>
      </c>
      <c r="K246" s="1">
        <v>8.2695131889182036</v>
      </c>
      <c r="L246" s="1">
        <v>-4.5195131889182036</v>
      </c>
      <c r="N246" s="1">
        <v>41.349809885931556</v>
      </c>
      <c r="O246" s="1">
        <v>4.1399999999999997</v>
      </c>
      <c r="S246" s="1">
        <v>218</v>
      </c>
      <c r="T246" s="1">
        <v>1.9891368604358273</v>
      </c>
      <c r="U246" s="1">
        <v>-0.66738102045350778</v>
      </c>
      <c r="W246" s="1">
        <v>41.349809885931556</v>
      </c>
      <c r="X246" s="1">
        <v>1.4206957878372228</v>
      </c>
    </row>
    <row r="247" spans="1:24" x14ac:dyDescent="0.2">
      <c r="A247">
        <v>18.16</v>
      </c>
      <c r="B247">
        <v>16</v>
      </c>
      <c r="C247">
        <v>29</v>
      </c>
      <c r="D247">
        <v>7</v>
      </c>
      <c r="E247">
        <f t="shared" si="9"/>
        <v>464</v>
      </c>
      <c r="F247">
        <f t="shared" si="10"/>
        <v>841</v>
      </c>
      <c r="G247">
        <v>0</v>
      </c>
      <c r="H247">
        <f t="shared" si="11"/>
        <v>2.8992213731731473</v>
      </c>
      <c r="J247" s="1">
        <v>219</v>
      </c>
      <c r="K247" s="1">
        <v>3.1657968090013089</v>
      </c>
      <c r="L247" s="1">
        <v>8.4203190998691113E-2</v>
      </c>
      <c r="N247" s="1">
        <v>41.539923954372618</v>
      </c>
      <c r="O247" s="1">
        <v>4.17</v>
      </c>
      <c r="S247" s="1">
        <v>219</v>
      </c>
      <c r="T247" s="1">
        <v>1.2321325936943559</v>
      </c>
      <c r="U247" s="1">
        <v>-5.3477597352709738E-2</v>
      </c>
      <c r="W247" s="1">
        <v>41.539923954372618</v>
      </c>
      <c r="X247" s="1">
        <v>1.4279160358107101</v>
      </c>
    </row>
    <row r="248" spans="1:24" x14ac:dyDescent="0.2">
      <c r="A248">
        <v>3.5</v>
      </c>
      <c r="B248">
        <v>12</v>
      </c>
      <c r="C248">
        <v>2</v>
      </c>
      <c r="D248">
        <v>0</v>
      </c>
      <c r="E248">
        <f t="shared" si="9"/>
        <v>24</v>
      </c>
      <c r="F248">
        <f t="shared" si="10"/>
        <v>4</v>
      </c>
      <c r="G248">
        <v>1</v>
      </c>
      <c r="H248">
        <f t="shared" si="11"/>
        <v>1.2527629684953681</v>
      </c>
      <c r="J248" s="1">
        <v>220</v>
      </c>
      <c r="K248" s="1">
        <v>5.2622381557710245</v>
      </c>
      <c r="L248" s="1">
        <v>0.56776184422897558</v>
      </c>
      <c r="N248" s="1">
        <v>41.730038022813687</v>
      </c>
      <c r="O248" s="1">
        <v>4.2</v>
      </c>
      <c r="S248" s="1">
        <v>220</v>
      </c>
      <c r="T248" s="1">
        <v>1.4999596330808731</v>
      </c>
      <c r="U248" s="1">
        <v>0.26305736728152795</v>
      </c>
      <c r="W248" s="1">
        <v>41.730038022813687</v>
      </c>
      <c r="X248" s="1">
        <v>1.4350845252893227</v>
      </c>
    </row>
    <row r="249" spans="1:24" x14ac:dyDescent="0.2">
      <c r="A249">
        <v>4.1100000000000003</v>
      </c>
      <c r="B249">
        <v>14</v>
      </c>
      <c r="C249">
        <v>5</v>
      </c>
      <c r="D249">
        <v>0</v>
      </c>
      <c r="E249">
        <f t="shared" si="9"/>
        <v>70</v>
      </c>
      <c r="F249">
        <f t="shared" si="10"/>
        <v>25</v>
      </c>
      <c r="G249">
        <v>0</v>
      </c>
      <c r="H249">
        <f t="shared" si="11"/>
        <v>1.4134230285081433</v>
      </c>
      <c r="J249" s="1">
        <v>221</v>
      </c>
      <c r="K249" s="1">
        <v>2.0083437483898892</v>
      </c>
      <c r="L249" s="1">
        <v>1.4916562516101108</v>
      </c>
      <c r="N249" s="1">
        <v>41.920152091254749</v>
      </c>
      <c r="O249" s="1">
        <v>4.2</v>
      </c>
      <c r="S249" s="1">
        <v>221</v>
      </c>
      <c r="T249" s="1">
        <v>1.0370758793909778</v>
      </c>
      <c r="U249" s="1">
        <v>0.21568708910439027</v>
      </c>
      <c r="W249" s="1">
        <v>41.920152091254749</v>
      </c>
      <c r="X249" s="1">
        <v>1.4350845252893227</v>
      </c>
    </row>
    <row r="250" spans="1:24" x14ac:dyDescent="0.2">
      <c r="A250">
        <v>1.96</v>
      </c>
      <c r="B250">
        <v>11</v>
      </c>
      <c r="C250">
        <v>38</v>
      </c>
      <c r="D250">
        <v>3</v>
      </c>
      <c r="E250">
        <f t="shared" si="9"/>
        <v>418</v>
      </c>
      <c r="F250">
        <f t="shared" si="10"/>
        <v>1444</v>
      </c>
      <c r="G250">
        <v>1</v>
      </c>
      <c r="H250">
        <f t="shared" si="11"/>
        <v>0.67294447324242579</v>
      </c>
      <c r="J250" s="1">
        <v>222</v>
      </c>
      <c r="K250" s="1">
        <v>5.9971989396462018</v>
      </c>
      <c r="L250" s="1">
        <v>-2.6671989396462017</v>
      </c>
      <c r="N250" s="1">
        <v>42.110266159695811</v>
      </c>
      <c r="O250" s="1">
        <v>4.2</v>
      </c>
      <c r="S250" s="1">
        <v>222</v>
      </c>
      <c r="T250" s="1">
        <v>1.662426171096322</v>
      </c>
      <c r="U250" s="1">
        <v>-0.4594538671039694</v>
      </c>
      <c r="W250" s="1">
        <v>42.110266159695811</v>
      </c>
      <c r="X250" s="1">
        <v>1.4350845252893227</v>
      </c>
    </row>
    <row r="251" spans="1:24" x14ac:dyDescent="0.2">
      <c r="A251">
        <v>4.29</v>
      </c>
      <c r="B251">
        <v>12</v>
      </c>
      <c r="C251">
        <v>3</v>
      </c>
      <c r="D251">
        <v>0</v>
      </c>
      <c r="E251">
        <f t="shared" si="9"/>
        <v>36</v>
      </c>
      <c r="F251">
        <f t="shared" si="10"/>
        <v>9</v>
      </c>
      <c r="G251">
        <v>1</v>
      </c>
      <c r="H251">
        <f t="shared" si="11"/>
        <v>1.4562867329399256</v>
      </c>
      <c r="J251" s="1">
        <v>223</v>
      </c>
      <c r="K251" s="1">
        <v>6.5120514750792351</v>
      </c>
      <c r="L251" s="1">
        <v>-2.5120514750792351</v>
      </c>
      <c r="N251" s="1">
        <v>42.300380228136881</v>
      </c>
      <c r="O251" s="1">
        <v>4.24</v>
      </c>
      <c r="S251" s="1">
        <v>223</v>
      </c>
      <c r="T251" s="1">
        <v>1.7296314193671098</v>
      </c>
      <c r="U251" s="1">
        <v>-0.34333705824721927</v>
      </c>
      <c r="W251" s="1">
        <v>42.300380228136881</v>
      </c>
      <c r="X251" s="1">
        <v>1.4445632692438664</v>
      </c>
    </row>
    <row r="252" spans="1:24" x14ac:dyDescent="0.2">
      <c r="A252">
        <v>3</v>
      </c>
      <c r="B252">
        <v>10</v>
      </c>
      <c r="C252">
        <v>47</v>
      </c>
      <c r="D252">
        <v>0</v>
      </c>
      <c r="E252">
        <f t="shared" si="9"/>
        <v>470</v>
      </c>
      <c r="F252">
        <f t="shared" si="10"/>
        <v>2209</v>
      </c>
      <c r="G252">
        <v>0</v>
      </c>
      <c r="H252">
        <f t="shared" si="11"/>
        <v>1.0986122886681098</v>
      </c>
      <c r="J252" s="1">
        <v>224</v>
      </c>
      <c r="K252" s="1">
        <v>5.4387109485957321</v>
      </c>
      <c r="L252" s="1">
        <v>-1.9387109485957321</v>
      </c>
      <c r="N252" s="1">
        <v>42.490494296577943</v>
      </c>
      <c r="O252" s="1">
        <v>4.25</v>
      </c>
      <c r="S252" s="1">
        <v>224</v>
      </c>
      <c r="T252" s="1">
        <v>1.5593984441125583</v>
      </c>
      <c r="U252" s="1">
        <v>-0.30663547561719029</v>
      </c>
      <c r="W252" s="1">
        <v>42.490494296577943</v>
      </c>
      <c r="X252" s="1">
        <v>1.4469189829363254</v>
      </c>
    </row>
    <row r="253" spans="1:24" x14ac:dyDescent="0.2">
      <c r="A253">
        <v>6.45</v>
      </c>
      <c r="B253">
        <v>12</v>
      </c>
      <c r="C253">
        <v>7</v>
      </c>
      <c r="D253">
        <v>6</v>
      </c>
      <c r="E253">
        <f t="shared" si="9"/>
        <v>84</v>
      </c>
      <c r="F253">
        <f t="shared" si="10"/>
        <v>49</v>
      </c>
      <c r="G253">
        <v>0</v>
      </c>
      <c r="H253">
        <f t="shared" si="11"/>
        <v>1.8640801308076811</v>
      </c>
      <c r="J253" s="1">
        <v>225</v>
      </c>
      <c r="K253" s="1">
        <v>6.8224038245195082</v>
      </c>
      <c r="L253" s="1">
        <v>-0.57240382451950822</v>
      </c>
      <c r="N253" s="1">
        <v>42.680608365019005</v>
      </c>
      <c r="O253" s="1">
        <v>4.2699999999999996</v>
      </c>
      <c r="S253" s="1">
        <v>225</v>
      </c>
      <c r="T253" s="1">
        <v>1.7774288870272437</v>
      </c>
      <c r="U253" s="1">
        <v>5.5152576721066549E-2</v>
      </c>
      <c r="W253" s="1">
        <v>42.680608365019005</v>
      </c>
      <c r="X253" s="1">
        <v>1.451613827240533</v>
      </c>
    </row>
    <row r="254" spans="1:24" x14ac:dyDescent="0.2">
      <c r="A254">
        <v>5.2</v>
      </c>
      <c r="B254">
        <v>6</v>
      </c>
      <c r="C254">
        <v>47</v>
      </c>
      <c r="D254">
        <v>13</v>
      </c>
      <c r="E254">
        <f t="shared" si="9"/>
        <v>282</v>
      </c>
      <c r="F254">
        <f t="shared" si="10"/>
        <v>2209</v>
      </c>
      <c r="G254">
        <v>0</v>
      </c>
      <c r="H254">
        <f t="shared" si="11"/>
        <v>1.6486586255873816</v>
      </c>
      <c r="J254" s="1">
        <v>226</v>
      </c>
      <c r="K254" s="1">
        <v>2.5926157682969668</v>
      </c>
      <c r="L254" s="1">
        <v>0.35738423170303335</v>
      </c>
      <c r="N254" s="1">
        <v>42.870722433460074</v>
      </c>
      <c r="O254" s="1">
        <v>4.28</v>
      </c>
      <c r="S254" s="1">
        <v>226</v>
      </c>
      <c r="T254" s="1">
        <v>1.1265425143505907</v>
      </c>
      <c r="U254" s="1">
        <v>-4.4737343998862311E-2</v>
      </c>
      <c r="W254" s="1">
        <v>42.870722433460074</v>
      </c>
      <c r="X254" s="1">
        <v>1.4539530095937054</v>
      </c>
    </row>
    <row r="255" spans="1:24" x14ac:dyDescent="0.2">
      <c r="A255">
        <v>4.5</v>
      </c>
      <c r="B255">
        <v>13</v>
      </c>
      <c r="C255">
        <v>23</v>
      </c>
      <c r="D255">
        <v>2</v>
      </c>
      <c r="E255">
        <f t="shared" si="9"/>
        <v>299</v>
      </c>
      <c r="F255">
        <f t="shared" si="10"/>
        <v>529</v>
      </c>
      <c r="G255">
        <v>1</v>
      </c>
      <c r="H255">
        <f t="shared" si="11"/>
        <v>1.5040773967762742</v>
      </c>
      <c r="J255" s="1">
        <v>227</v>
      </c>
      <c r="K255" s="1">
        <v>5.4757435178916234</v>
      </c>
      <c r="L255" s="1">
        <v>0.23425648210837657</v>
      </c>
      <c r="N255" s="1">
        <v>43.060836501901136</v>
      </c>
      <c r="O255" s="1">
        <v>4.29</v>
      </c>
      <c r="S255" s="1">
        <v>227</v>
      </c>
      <c r="T255" s="1">
        <v>1.5660819055519102</v>
      </c>
      <c r="U255" s="1">
        <v>0.17613711811600874</v>
      </c>
      <c r="W255" s="1">
        <v>43.060836501901136</v>
      </c>
      <c r="X255" s="1">
        <v>1.4562867329399256</v>
      </c>
    </row>
    <row r="256" spans="1:24" x14ac:dyDescent="0.2">
      <c r="A256">
        <v>3.88</v>
      </c>
      <c r="B256">
        <v>12</v>
      </c>
      <c r="C256">
        <v>12</v>
      </c>
      <c r="D256">
        <v>3</v>
      </c>
      <c r="E256">
        <f t="shared" si="9"/>
        <v>144</v>
      </c>
      <c r="F256">
        <f t="shared" si="10"/>
        <v>144</v>
      </c>
      <c r="G256">
        <v>0</v>
      </c>
      <c r="H256">
        <f t="shared" si="11"/>
        <v>1.355835153635182</v>
      </c>
      <c r="J256" s="1">
        <v>228</v>
      </c>
      <c r="K256" s="1">
        <v>2.5849692983088199</v>
      </c>
      <c r="L256" s="1">
        <v>0.41503070169118006</v>
      </c>
      <c r="N256" s="1">
        <v>43.250950570342198</v>
      </c>
      <c r="O256" s="1">
        <v>4.29</v>
      </c>
      <c r="S256" s="1">
        <v>228</v>
      </c>
      <c r="T256" s="1">
        <v>1.1249837576312418</v>
      </c>
      <c r="U256" s="1">
        <v>-2.6371468963132028E-2</v>
      </c>
      <c r="W256" s="1">
        <v>43.250950570342198</v>
      </c>
      <c r="X256" s="1">
        <v>1.4562867329399256</v>
      </c>
    </row>
    <row r="257" spans="1:24" x14ac:dyDescent="0.2">
      <c r="A257">
        <v>3.45</v>
      </c>
      <c r="B257">
        <v>10</v>
      </c>
      <c r="C257">
        <v>11</v>
      </c>
      <c r="D257">
        <v>0</v>
      </c>
      <c r="E257">
        <f t="shared" si="9"/>
        <v>110</v>
      </c>
      <c r="F257">
        <f t="shared" si="10"/>
        <v>121</v>
      </c>
      <c r="G257">
        <v>1</v>
      </c>
      <c r="H257">
        <f t="shared" si="11"/>
        <v>1.2383742310432684</v>
      </c>
      <c r="J257" s="1">
        <v>229</v>
      </c>
      <c r="K257" s="1">
        <v>8.2530191040387635</v>
      </c>
      <c r="L257" s="1">
        <v>14.606980895961236</v>
      </c>
      <c r="N257" s="1">
        <v>43.441064638783267</v>
      </c>
      <c r="O257" s="1">
        <v>4.33</v>
      </c>
      <c r="S257" s="1">
        <v>229</v>
      </c>
      <c r="T257" s="1">
        <v>1.9772316097037492</v>
      </c>
      <c r="U257" s="1">
        <v>1.1521570486629151</v>
      </c>
      <c r="W257" s="1">
        <v>43.441064638783267</v>
      </c>
      <c r="X257" s="1">
        <v>1.4655675420143985</v>
      </c>
    </row>
    <row r="258" spans="1:24" x14ac:dyDescent="0.2">
      <c r="A258">
        <v>10.91</v>
      </c>
      <c r="B258">
        <v>12</v>
      </c>
      <c r="C258">
        <v>25</v>
      </c>
      <c r="D258">
        <v>23</v>
      </c>
      <c r="E258">
        <f t="shared" si="9"/>
        <v>300</v>
      </c>
      <c r="F258">
        <f t="shared" si="10"/>
        <v>625</v>
      </c>
      <c r="G258">
        <v>0</v>
      </c>
      <c r="H258">
        <f t="shared" si="11"/>
        <v>2.3896797998449792</v>
      </c>
      <c r="J258" s="1">
        <v>230</v>
      </c>
      <c r="K258" s="1">
        <v>5.3330163463847642</v>
      </c>
      <c r="L258" s="1">
        <v>3.6669836536152358</v>
      </c>
      <c r="N258" s="1">
        <v>43.631178707224329</v>
      </c>
      <c r="O258" s="1">
        <v>4.34</v>
      </c>
      <c r="S258" s="1">
        <v>230</v>
      </c>
      <c r="T258" s="1">
        <v>1.5673767549107325</v>
      </c>
      <c r="U258" s="1">
        <v>0.62984782242548709</v>
      </c>
      <c r="W258" s="1">
        <v>43.631178707224329</v>
      </c>
      <c r="X258" s="1">
        <v>1.4678743481123135</v>
      </c>
    </row>
    <row r="259" spans="1:24" x14ac:dyDescent="0.2">
      <c r="A259">
        <v>4.0999999999999996</v>
      </c>
      <c r="B259">
        <v>14</v>
      </c>
      <c r="C259">
        <v>6</v>
      </c>
      <c r="D259">
        <v>0</v>
      </c>
      <c r="E259">
        <f t="shared" si="9"/>
        <v>84</v>
      </c>
      <c r="F259">
        <f t="shared" si="10"/>
        <v>36</v>
      </c>
      <c r="G259">
        <v>1</v>
      </c>
      <c r="H259">
        <f t="shared" si="11"/>
        <v>1.410986973710262</v>
      </c>
      <c r="J259" s="1">
        <v>231</v>
      </c>
      <c r="K259" s="1">
        <v>11.249930254918409</v>
      </c>
      <c r="L259" s="1">
        <v>-2.919930254918409</v>
      </c>
      <c r="N259" s="1">
        <v>43.821292775665398</v>
      </c>
      <c r="O259" s="1">
        <v>4.38</v>
      </c>
      <c r="S259" s="1">
        <v>231</v>
      </c>
      <c r="T259" s="1">
        <v>2.3745386100572863</v>
      </c>
      <c r="U259" s="1">
        <v>-0.25467515387853501</v>
      </c>
      <c r="W259" s="1">
        <v>43.821292775665398</v>
      </c>
      <c r="X259" s="1">
        <v>1.4770487243883548</v>
      </c>
    </row>
    <row r="260" spans="1:24" x14ac:dyDescent="0.2">
      <c r="A260">
        <v>3</v>
      </c>
      <c r="B260">
        <v>13</v>
      </c>
      <c r="C260">
        <v>3</v>
      </c>
      <c r="D260">
        <v>1</v>
      </c>
      <c r="E260">
        <f t="shared" ref="E260:E323" si="12">B260*C260</f>
        <v>39</v>
      </c>
      <c r="F260">
        <f t="shared" ref="F260:F323" si="13">C260^2</f>
        <v>9</v>
      </c>
      <c r="G260">
        <v>0</v>
      </c>
      <c r="H260">
        <f t="shared" ref="H260:H323" si="14">LN(A260)</f>
        <v>1.0986122886681098</v>
      </c>
      <c r="J260" s="1">
        <v>232</v>
      </c>
      <c r="K260" s="1">
        <v>3.7605599177887012</v>
      </c>
      <c r="L260" s="1">
        <v>-0.76055991778870125</v>
      </c>
      <c r="N260" s="1">
        <v>44.01140684410646</v>
      </c>
      <c r="O260" s="1">
        <v>4.38</v>
      </c>
      <c r="S260" s="1">
        <v>232</v>
      </c>
      <c r="T260" s="1">
        <v>1.3049206231911201</v>
      </c>
      <c r="U260" s="1">
        <v>-0.20630833452301034</v>
      </c>
      <c r="W260" s="1">
        <v>44.01140684410646</v>
      </c>
      <c r="X260" s="1">
        <v>1.4770487243883548</v>
      </c>
    </row>
    <row r="261" spans="1:24" x14ac:dyDescent="0.2">
      <c r="A261">
        <v>5.9</v>
      </c>
      <c r="B261">
        <v>12</v>
      </c>
      <c r="C261">
        <v>14</v>
      </c>
      <c r="D261">
        <v>7</v>
      </c>
      <c r="E261">
        <f t="shared" si="12"/>
        <v>168</v>
      </c>
      <c r="F261">
        <f t="shared" si="13"/>
        <v>196</v>
      </c>
      <c r="G261">
        <v>0</v>
      </c>
      <c r="H261">
        <f t="shared" si="14"/>
        <v>1.7749523509116738</v>
      </c>
      <c r="J261" s="1">
        <v>233</v>
      </c>
      <c r="K261" s="1">
        <v>6.4931564646518058</v>
      </c>
      <c r="L261" s="1">
        <v>-0.74315646465180585</v>
      </c>
      <c r="N261" s="1">
        <v>44.201520912547522</v>
      </c>
      <c r="O261" s="1">
        <v>4.4400000000000004</v>
      </c>
      <c r="S261" s="1">
        <v>233</v>
      </c>
      <c r="T261" s="1">
        <v>1.7078281091842582</v>
      </c>
      <c r="U261" s="1">
        <v>4.13717456250009E-2</v>
      </c>
      <c r="W261" s="1">
        <v>44.201520912547522</v>
      </c>
      <c r="X261" s="1">
        <v>1.4906543764441336</v>
      </c>
    </row>
    <row r="262" spans="1:24" x14ac:dyDescent="0.2">
      <c r="A262">
        <v>18</v>
      </c>
      <c r="B262">
        <v>18</v>
      </c>
      <c r="C262">
        <v>13</v>
      </c>
      <c r="D262">
        <v>0</v>
      </c>
      <c r="E262">
        <f t="shared" si="12"/>
        <v>234</v>
      </c>
      <c r="F262">
        <f t="shared" si="13"/>
        <v>169</v>
      </c>
      <c r="G262">
        <v>1</v>
      </c>
      <c r="H262">
        <f t="shared" si="14"/>
        <v>2.8903717578961645</v>
      </c>
      <c r="J262" s="1">
        <v>234</v>
      </c>
      <c r="K262" s="1">
        <v>5.2471027770312775</v>
      </c>
      <c r="L262" s="1">
        <v>1.5128972229687223</v>
      </c>
      <c r="N262" s="1">
        <v>44.391634980988592</v>
      </c>
      <c r="O262" s="1">
        <v>4.4400000000000004</v>
      </c>
      <c r="S262" s="1">
        <v>234</v>
      </c>
      <c r="T262" s="1">
        <v>1.5332101174898294</v>
      </c>
      <c r="U262" s="1">
        <v>0.37781277256504331</v>
      </c>
      <c r="W262" s="1">
        <v>44.391634980988592</v>
      </c>
      <c r="X262" s="1">
        <v>1.4906543764441336</v>
      </c>
    </row>
    <row r="263" spans="1:24" x14ac:dyDescent="0.2">
      <c r="A263">
        <v>4</v>
      </c>
      <c r="B263">
        <v>12</v>
      </c>
      <c r="C263">
        <v>9</v>
      </c>
      <c r="D263">
        <v>0</v>
      </c>
      <c r="E263">
        <f t="shared" si="12"/>
        <v>108</v>
      </c>
      <c r="F263">
        <f t="shared" si="13"/>
        <v>81</v>
      </c>
      <c r="G263">
        <v>0</v>
      </c>
      <c r="H263">
        <f t="shared" si="14"/>
        <v>1.3862943611198906</v>
      </c>
      <c r="J263" s="1">
        <v>235</v>
      </c>
      <c r="K263" s="1">
        <v>4.9626920176841587</v>
      </c>
      <c r="L263" s="1">
        <v>5.0373079823158413</v>
      </c>
      <c r="N263" s="1">
        <v>44.581749049429654</v>
      </c>
      <c r="O263" s="1">
        <v>4.5</v>
      </c>
      <c r="S263" s="1">
        <v>235</v>
      </c>
      <c r="T263" s="1">
        <v>1.5082195556531992</v>
      </c>
      <c r="U263" s="1">
        <v>0.79436553734084669</v>
      </c>
      <c r="W263" s="1">
        <v>44.581749049429654</v>
      </c>
      <c r="X263" s="1">
        <v>1.5040773967762742</v>
      </c>
    </row>
    <row r="264" spans="1:24" x14ac:dyDescent="0.2">
      <c r="A264">
        <v>3</v>
      </c>
      <c r="B264">
        <v>12</v>
      </c>
      <c r="C264">
        <v>1</v>
      </c>
      <c r="D264">
        <v>0</v>
      </c>
      <c r="E264">
        <f t="shared" si="12"/>
        <v>12</v>
      </c>
      <c r="F264">
        <f t="shared" si="13"/>
        <v>1</v>
      </c>
      <c r="G264">
        <v>0</v>
      </c>
      <c r="H264">
        <f t="shared" si="14"/>
        <v>1.0986122886681098</v>
      </c>
      <c r="J264" s="1">
        <v>236</v>
      </c>
      <c r="K264" s="1">
        <v>4.3595249873496513</v>
      </c>
      <c r="L264" s="1">
        <v>-1.3595249873496513</v>
      </c>
      <c r="N264" s="1">
        <v>44.771863117870716</v>
      </c>
      <c r="O264" s="1">
        <v>4.5</v>
      </c>
      <c r="S264" s="1">
        <v>236</v>
      </c>
      <c r="T264" s="1">
        <v>1.3969496105107346</v>
      </c>
      <c r="U264" s="1">
        <v>-0.29833732184262485</v>
      </c>
      <c r="W264" s="1">
        <v>44.771863117870716</v>
      </c>
      <c r="X264" s="1">
        <v>1.5040773967762742</v>
      </c>
    </row>
    <row r="265" spans="1:24" x14ac:dyDescent="0.2">
      <c r="A265">
        <v>3.55</v>
      </c>
      <c r="B265">
        <v>12</v>
      </c>
      <c r="C265">
        <v>6</v>
      </c>
      <c r="D265">
        <v>0</v>
      </c>
      <c r="E265">
        <f t="shared" si="12"/>
        <v>72</v>
      </c>
      <c r="F265">
        <f t="shared" si="13"/>
        <v>36</v>
      </c>
      <c r="G265">
        <v>1</v>
      </c>
      <c r="H265">
        <f t="shared" si="14"/>
        <v>1.2669476034873244</v>
      </c>
      <c r="J265" s="1">
        <v>237</v>
      </c>
      <c r="K265" s="1">
        <v>8.1449235762798047</v>
      </c>
      <c r="L265" s="1">
        <v>-4.6449235762798047</v>
      </c>
      <c r="N265" s="1">
        <v>44.961977186311785</v>
      </c>
      <c r="O265" s="1">
        <v>4.5</v>
      </c>
      <c r="S265" s="1">
        <v>237</v>
      </c>
      <c r="T265" s="1">
        <v>1.97531186105115</v>
      </c>
      <c r="U265" s="1">
        <v>-0.72254889255578192</v>
      </c>
      <c r="W265" s="1">
        <v>44.961977186311785</v>
      </c>
      <c r="X265" s="1">
        <v>1.5040773967762742</v>
      </c>
    </row>
    <row r="266" spans="1:24" x14ac:dyDescent="0.2">
      <c r="A266">
        <v>3</v>
      </c>
      <c r="B266">
        <v>12</v>
      </c>
      <c r="C266">
        <v>11</v>
      </c>
      <c r="D266">
        <v>1</v>
      </c>
      <c r="E266">
        <f t="shared" si="12"/>
        <v>132</v>
      </c>
      <c r="F266">
        <f t="shared" si="13"/>
        <v>121</v>
      </c>
      <c r="G266">
        <v>1</v>
      </c>
      <c r="H266">
        <f t="shared" si="14"/>
        <v>1.0986122886681098</v>
      </c>
      <c r="J266" s="1">
        <v>238</v>
      </c>
      <c r="K266" s="1">
        <v>4.404204026633689</v>
      </c>
      <c r="L266" s="1">
        <v>-1.154204026633689</v>
      </c>
      <c r="N266" s="1">
        <v>45.152091254752847</v>
      </c>
      <c r="O266" s="1">
        <v>4.5</v>
      </c>
      <c r="S266" s="1">
        <v>238</v>
      </c>
      <c r="T266" s="1">
        <v>1.4051918286694356</v>
      </c>
      <c r="U266" s="1">
        <v>-0.22653683232778943</v>
      </c>
      <c r="W266" s="1">
        <v>45.152091254752847</v>
      </c>
      <c r="X266" s="1">
        <v>1.5040773967762742</v>
      </c>
    </row>
    <row r="267" spans="1:24" x14ac:dyDescent="0.2">
      <c r="A267">
        <v>8.75</v>
      </c>
      <c r="B267">
        <v>12</v>
      </c>
      <c r="C267">
        <v>47</v>
      </c>
      <c r="D267">
        <v>44</v>
      </c>
      <c r="E267">
        <f t="shared" si="12"/>
        <v>564</v>
      </c>
      <c r="F267">
        <f t="shared" si="13"/>
        <v>2209</v>
      </c>
      <c r="G267">
        <v>0</v>
      </c>
      <c r="H267">
        <f t="shared" si="14"/>
        <v>2.1690537003695232</v>
      </c>
      <c r="J267" s="1">
        <v>239</v>
      </c>
      <c r="K267" s="1">
        <v>4.7075097964082371</v>
      </c>
      <c r="L267" s="1">
        <v>-0.70750979640823708</v>
      </c>
      <c r="N267" s="1">
        <v>45.342205323193909</v>
      </c>
      <c r="O267" s="1">
        <v>4.5</v>
      </c>
      <c r="S267" s="1">
        <v>239</v>
      </c>
      <c r="T267" s="1">
        <v>1.4519857006889174</v>
      </c>
      <c r="U267" s="1">
        <v>-6.5691339569026841E-2</v>
      </c>
      <c r="W267" s="1">
        <v>45.342205323193909</v>
      </c>
      <c r="X267" s="1">
        <v>1.5040773967762742</v>
      </c>
    </row>
    <row r="268" spans="1:24" x14ac:dyDescent="0.2">
      <c r="A268">
        <v>2.9</v>
      </c>
      <c r="B268">
        <v>8</v>
      </c>
      <c r="C268">
        <v>49</v>
      </c>
      <c r="D268">
        <v>6</v>
      </c>
      <c r="E268">
        <f t="shared" si="12"/>
        <v>392</v>
      </c>
      <c r="F268">
        <f t="shared" si="13"/>
        <v>2401</v>
      </c>
      <c r="G268">
        <v>1</v>
      </c>
      <c r="H268">
        <f t="shared" si="14"/>
        <v>1.0647107369924282</v>
      </c>
      <c r="J268" s="1">
        <v>240</v>
      </c>
      <c r="K268" s="1">
        <v>4.404204026633689</v>
      </c>
      <c r="L268" s="1">
        <v>-1.4842040266336891</v>
      </c>
      <c r="N268" s="1">
        <v>45.532319391634978</v>
      </c>
      <c r="O268" s="1">
        <v>4.5</v>
      </c>
      <c r="S268" s="1">
        <v>240</v>
      </c>
      <c r="T268" s="1">
        <v>1.4051918286694356</v>
      </c>
      <c r="U268" s="1">
        <v>-0.33360821238924521</v>
      </c>
      <c r="W268" s="1">
        <v>45.532319391634978</v>
      </c>
      <c r="X268" s="1">
        <v>1.5040773967762742</v>
      </c>
    </row>
    <row r="269" spans="1:24" x14ac:dyDescent="0.2">
      <c r="A269">
        <v>6.26</v>
      </c>
      <c r="B269">
        <v>13</v>
      </c>
      <c r="C269">
        <v>37</v>
      </c>
      <c r="D269">
        <v>17</v>
      </c>
      <c r="E269">
        <f t="shared" si="12"/>
        <v>481</v>
      </c>
      <c r="F269">
        <f t="shared" si="13"/>
        <v>1369</v>
      </c>
      <c r="G269">
        <v>1</v>
      </c>
      <c r="H269">
        <f t="shared" si="14"/>
        <v>1.8341801851120072</v>
      </c>
      <c r="J269" s="1">
        <v>241</v>
      </c>
      <c r="K269" s="1">
        <v>6.3202857422782328</v>
      </c>
      <c r="L269" s="1">
        <v>-3.2602857422782328</v>
      </c>
      <c r="N269" s="1">
        <v>45.72243346007604</v>
      </c>
      <c r="O269" s="1">
        <v>4.5</v>
      </c>
      <c r="S269" s="1">
        <v>241</v>
      </c>
      <c r="T269" s="1">
        <v>1.6670750948967263</v>
      </c>
      <c r="U269" s="1">
        <v>-0.54866017893243701</v>
      </c>
      <c r="W269" s="1">
        <v>45.72243346007604</v>
      </c>
      <c r="X269" s="1">
        <v>1.5040773967762742</v>
      </c>
    </row>
    <row r="270" spans="1:24" x14ac:dyDescent="0.2">
      <c r="A270">
        <v>3.5</v>
      </c>
      <c r="B270">
        <v>13</v>
      </c>
      <c r="C270">
        <v>2</v>
      </c>
      <c r="D270">
        <v>0</v>
      </c>
      <c r="E270">
        <f t="shared" si="12"/>
        <v>26</v>
      </c>
      <c r="F270">
        <f t="shared" si="13"/>
        <v>4</v>
      </c>
      <c r="G270">
        <v>1</v>
      </c>
      <c r="H270">
        <f t="shared" si="14"/>
        <v>1.2527629684953681</v>
      </c>
      <c r="J270" s="1">
        <v>242</v>
      </c>
      <c r="K270" s="1">
        <v>5.4962820023080736</v>
      </c>
      <c r="L270" s="1">
        <v>-2.2962820023080734</v>
      </c>
      <c r="N270" s="1">
        <v>45.912547528517109</v>
      </c>
      <c r="O270" s="1">
        <v>4.5</v>
      </c>
      <c r="S270" s="1">
        <v>242</v>
      </c>
      <c r="T270" s="1">
        <v>1.5608601162591842</v>
      </c>
      <c r="U270" s="1">
        <v>-0.39770930645350333</v>
      </c>
      <c r="W270" s="1">
        <v>45.912547528517109</v>
      </c>
      <c r="X270" s="1">
        <v>1.5040773967762742</v>
      </c>
    </row>
    <row r="271" spans="1:24" x14ac:dyDescent="0.2">
      <c r="A271">
        <v>4.5999999999999996</v>
      </c>
      <c r="B271">
        <v>14</v>
      </c>
      <c r="C271">
        <v>7</v>
      </c>
      <c r="D271">
        <v>0</v>
      </c>
      <c r="E271">
        <f t="shared" si="12"/>
        <v>98</v>
      </c>
      <c r="F271">
        <f t="shared" si="13"/>
        <v>49</v>
      </c>
      <c r="G271">
        <v>1</v>
      </c>
      <c r="H271">
        <f t="shared" si="14"/>
        <v>1.5260563034950492</v>
      </c>
      <c r="J271" s="1">
        <v>243</v>
      </c>
      <c r="K271" s="1">
        <v>4.739296821263971</v>
      </c>
      <c r="L271" s="1">
        <v>1.0703178736028995E-2</v>
      </c>
      <c r="N271" s="1">
        <v>46.102661596958171</v>
      </c>
      <c r="O271" s="1">
        <v>4.5</v>
      </c>
      <c r="S271" s="1">
        <v>243</v>
      </c>
      <c r="T271" s="1">
        <v>1.4670084648596937</v>
      </c>
      <c r="U271" s="1">
        <v>9.1136153186856195E-2</v>
      </c>
      <c r="W271" s="1">
        <v>46.102661596958171</v>
      </c>
      <c r="X271" s="1">
        <v>1.5040773967762742</v>
      </c>
    </row>
    <row r="272" spans="1:24" x14ac:dyDescent="0.2">
      <c r="A272">
        <v>6</v>
      </c>
      <c r="B272">
        <v>12</v>
      </c>
      <c r="C272">
        <v>22</v>
      </c>
      <c r="D272">
        <v>8</v>
      </c>
      <c r="E272">
        <f t="shared" si="12"/>
        <v>264</v>
      </c>
      <c r="F272">
        <f t="shared" si="13"/>
        <v>484</v>
      </c>
      <c r="G272">
        <v>0</v>
      </c>
      <c r="H272">
        <f t="shared" si="14"/>
        <v>1.791759469228055</v>
      </c>
      <c r="J272" s="1">
        <v>244</v>
      </c>
      <c r="K272" s="1">
        <v>5.8925479211018343</v>
      </c>
      <c r="L272" s="1">
        <v>-2.8925479211018343</v>
      </c>
      <c r="N272" s="1">
        <v>46.292775665399233</v>
      </c>
      <c r="O272" s="1">
        <v>4.5</v>
      </c>
      <c r="S272" s="1">
        <v>244</v>
      </c>
      <c r="T272" s="1">
        <v>1.6428242213402213</v>
      </c>
      <c r="U272" s="1">
        <v>-0.54421193267211154</v>
      </c>
      <c r="W272" s="1">
        <v>46.292775665399233</v>
      </c>
      <c r="X272" s="1">
        <v>1.5040773967762742</v>
      </c>
    </row>
    <row r="273" spans="1:24" x14ac:dyDescent="0.2">
      <c r="A273">
        <v>2.89</v>
      </c>
      <c r="B273">
        <v>10</v>
      </c>
      <c r="C273">
        <v>8</v>
      </c>
      <c r="D273">
        <v>0</v>
      </c>
      <c r="E273">
        <f t="shared" si="12"/>
        <v>80</v>
      </c>
      <c r="F273">
        <f t="shared" si="13"/>
        <v>64</v>
      </c>
      <c r="G273">
        <v>1</v>
      </c>
      <c r="H273">
        <f t="shared" si="14"/>
        <v>1.0612565021243408</v>
      </c>
      <c r="J273" s="1">
        <v>245</v>
      </c>
      <c r="K273" s="1">
        <v>8.5434328593850086</v>
      </c>
      <c r="L273" s="1">
        <v>9.6165671406149915</v>
      </c>
      <c r="N273" s="1">
        <v>46.482889733840302</v>
      </c>
      <c r="O273" s="1">
        <v>4.5</v>
      </c>
      <c r="S273" s="1">
        <v>245</v>
      </c>
      <c r="T273" s="1">
        <v>2.0308060277353066</v>
      </c>
      <c r="U273" s="1">
        <v>0.86841534543784071</v>
      </c>
      <c r="W273" s="1">
        <v>46.482889733840302</v>
      </c>
      <c r="X273" s="1">
        <v>1.5040773967762742</v>
      </c>
    </row>
    <row r="274" spans="1:24" x14ac:dyDescent="0.2">
      <c r="A274">
        <v>5.58</v>
      </c>
      <c r="B274">
        <v>16</v>
      </c>
      <c r="C274">
        <v>1</v>
      </c>
      <c r="D274">
        <v>1</v>
      </c>
      <c r="E274">
        <f t="shared" si="12"/>
        <v>16</v>
      </c>
      <c r="F274">
        <f t="shared" si="13"/>
        <v>1</v>
      </c>
      <c r="G274">
        <v>0</v>
      </c>
      <c r="H274">
        <f t="shared" si="14"/>
        <v>1.7191887763932197</v>
      </c>
      <c r="J274" s="1">
        <v>246</v>
      </c>
      <c r="K274" s="1">
        <v>4.3595249873496513</v>
      </c>
      <c r="L274" s="1">
        <v>-0.85952498734965133</v>
      </c>
      <c r="N274" s="1">
        <v>46.673003802281364</v>
      </c>
      <c r="O274" s="1">
        <v>4.5</v>
      </c>
      <c r="S274" s="1">
        <v>246</v>
      </c>
      <c r="T274" s="1">
        <v>1.3969496105107346</v>
      </c>
      <c r="U274" s="1">
        <v>-0.14418664201536657</v>
      </c>
      <c r="W274" s="1">
        <v>46.673003802281364</v>
      </c>
      <c r="X274" s="1">
        <v>1.5040773967762742</v>
      </c>
    </row>
    <row r="275" spans="1:24" x14ac:dyDescent="0.2">
      <c r="A275">
        <v>4</v>
      </c>
      <c r="B275">
        <v>12</v>
      </c>
      <c r="C275">
        <v>43</v>
      </c>
      <c r="D275">
        <v>6</v>
      </c>
      <c r="E275">
        <f t="shared" si="12"/>
        <v>516</v>
      </c>
      <c r="F275">
        <f t="shared" si="13"/>
        <v>1849</v>
      </c>
      <c r="G275">
        <v>1</v>
      </c>
      <c r="H275">
        <f t="shared" si="14"/>
        <v>1.3862943611198906</v>
      </c>
      <c r="J275" s="1">
        <v>247</v>
      </c>
      <c r="K275" s="1">
        <v>5.6244736853976089</v>
      </c>
      <c r="L275" s="1">
        <v>-1.5144736853976086</v>
      </c>
      <c r="N275" s="1">
        <v>46.863117870722427</v>
      </c>
      <c r="O275" s="1">
        <v>4.5</v>
      </c>
      <c r="S275" s="1">
        <v>247</v>
      </c>
      <c r="T275" s="1">
        <v>1.5933709123880149</v>
      </c>
      <c r="U275" s="1">
        <v>-0.1799478838798716</v>
      </c>
      <c r="W275" s="1">
        <v>46.863117870722427</v>
      </c>
      <c r="X275" s="1">
        <v>1.5040773967762742</v>
      </c>
    </row>
    <row r="276" spans="1:24" x14ac:dyDescent="0.2">
      <c r="A276">
        <v>6</v>
      </c>
      <c r="B276">
        <v>16</v>
      </c>
      <c r="C276">
        <v>2</v>
      </c>
      <c r="D276">
        <v>2</v>
      </c>
      <c r="E276">
        <f t="shared" si="12"/>
        <v>32</v>
      </c>
      <c r="F276">
        <f t="shared" si="13"/>
        <v>4</v>
      </c>
      <c r="G276">
        <v>0</v>
      </c>
      <c r="H276">
        <f t="shared" si="14"/>
        <v>1.791759469228055</v>
      </c>
      <c r="J276" s="1">
        <v>248</v>
      </c>
      <c r="K276" s="1">
        <v>5.0725885806686843</v>
      </c>
      <c r="L276" s="1">
        <v>-3.1125885806686844</v>
      </c>
      <c r="N276" s="1">
        <v>47.053231939163496</v>
      </c>
      <c r="O276" s="1">
        <v>4.5</v>
      </c>
      <c r="S276" s="1">
        <v>248</v>
      </c>
      <c r="T276" s="1">
        <v>1.5194822026778751</v>
      </c>
      <c r="U276" s="1">
        <v>-0.84653772943544936</v>
      </c>
      <c r="W276" s="1">
        <v>47.053231939163496</v>
      </c>
      <c r="X276" s="1">
        <v>1.5040773967762742</v>
      </c>
    </row>
    <row r="277" spans="1:24" x14ac:dyDescent="0.2">
      <c r="A277">
        <v>4.5</v>
      </c>
      <c r="B277">
        <v>12</v>
      </c>
      <c r="C277">
        <v>2</v>
      </c>
      <c r="D277">
        <v>1</v>
      </c>
      <c r="E277">
        <f t="shared" si="12"/>
        <v>24</v>
      </c>
      <c r="F277">
        <f t="shared" si="13"/>
        <v>4</v>
      </c>
      <c r="G277">
        <v>1</v>
      </c>
      <c r="H277">
        <f t="shared" si="14"/>
        <v>1.5040773967762742</v>
      </c>
      <c r="J277" s="1">
        <v>249</v>
      </c>
      <c r="K277" s="1">
        <v>4.3818645069916702</v>
      </c>
      <c r="L277" s="1">
        <v>-9.1864506991670147E-2</v>
      </c>
      <c r="N277" s="1">
        <v>47.243346007604558</v>
      </c>
      <c r="O277" s="1">
        <v>4.5</v>
      </c>
      <c r="S277" s="1">
        <v>249</v>
      </c>
      <c r="T277" s="1">
        <v>1.4010707195900851</v>
      </c>
      <c r="U277" s="1">
        <v>5.5216013349840498E-2</v>
      </c>
      <c r="W277" s="1">
        <v>47.243346007604558</v>
      </c>
      <c r="X277" s="1">
        <v>1.5040773967762742</v>
      </c>
    </row>
    <row r="278" spans="1:24" x14ac:dyDescent="0.2">
      <c r="A278">
        <v>2.92</v>
      </c>
      <c r="B278">
        <v>14</v>
      </c>
      <c r="C278">
        <v>1</v>
      </c>
      <c r="D278">
        <v>3</v>
      </c>
      <c r="E278">
        <f t="shared" si="12"/>
        <v>14</v>
      </c>
      <c r="F278">
        <f t="shared" si="13"/>
        <v>1</v>
      </c>
      <c r="G278">
        <v>0</v>
      </c>
      <c r="H278">
        <f t="shared" si="14"/>
        <v>1.0715836162801904</v>
      </c>
      <c r="J278" s="1">
        <v>250</v>
      </c>
      <c r="K278" s="1">
        <v>4.1668732321185979</v>
      </c>
      <c r="L278" s="1">
        <v>-1.1668732321185979</v>
      </c>
      <c r="N278" s="1">
        <v>47.43346007604562</v>
      </c>
      <c r="O278" s="1">
        <v>4.5</v>
      </c>
      <c r="S278" s="1">
        <v>250</v>
      </c>
      <c r="T278" s="1">
        <v>1.39834154444228</v>
      </c>
      <c r="U278" s="1">
        <v>-0.2997292557741702</v>
      </c>
      <c r="W278" s="1">
        <v>47.43346007604562</v>
      </c>
      <c r="X278" s="1">
        <v>1.5040773967762742</v>
      </c>
    </row>
    <row r="279" spans="1:24" x14ac:dyDescent="0.2">
      <c r="A279">
        <v>4.33</v>
      </c>
      <c r="B279">
        <v>18</v>
      </c>
      <c r="C279">
        <v>1</v>
      </c>
      <c r="D279">
        <v>0</v>
      </c>
      <c r="E279">
        <f t="shared" si="12"/>
        <v>18</v>
      </c>
      <c r="F279">
        <f t="shared" si="13"/>
        <v>1</v>
      </c>
      <c r="G279">
        <v>0</v>
      </c>
      <c r="H279">
        <f t="shared" si="14"/>
        <v>1.4655675420143985</v>
      </c>
      <c r="J279" s="1">
        <v>251</v>
      </c>
      <c r="K279" s="1">
        <v>5.4868344970943594</v>
      </c>
      <c r="L279" s="1">
        <v>0.96316550290564074</v>
      </c>
      <c r="N279" s="1">
        <v>47.623574144486689</v>
      </c>
      <c r="O279" s="1">
        <v>4.5</v>
      </c>
      <c r="S279" s="1">
        <v>251</v>
      </c>
      <c r="T279" s="1">
        <v>1.5499584611677584</v>
      </c>
      <c r="U279" s="1">
        <v>0.31412166963992272</v>
      </c>
      <c r="W279" s="1">
        <v>47.623574144486689</v>
      </c>
      <c r="X279" s="1">
        <v>1.5040773967762742</v>
      </c>
    </row>
    <row r="280" spans="1:24" x14ac:dyDescent="0.2">
      <c r="A280">
        <v>18.89</v>
      </c>
      <c r="B280">
        <v>17</v>
      </c>
      <c r="C280">
        <v>26</v>
      </c>
      <c r="D280">
        <v>20</v>
      </c>
      <c r="E280">
        <f t="shared" si="12"/>
        <v>442</v>
      </c>
      <c r="F280">
        <f t="shared" si="13"/>
        <v>676</v>
      </c>
      <c r="G280">
        <v>0</v>
      </c>
      <c r="H280">
        <f t="shared" si="14"/>
        <v>2.9386326815134183</v>
      </c>
      <c r="J280" s="1">
        <v>252</v>
      </c>
      <c r="K280" s="1">
        <v>3.9715054288664602</v>
      </c>
      <c r="L280" s="1">
        <v>1.22849457113354</v>
      </c>
      <c r="N280" s="1">
        <v>47.813688212927751</v>
      </c>
      <c r="O280" s="1">
        <v>4.5</v>
      </c>
      <c r="S280" s="1">
        <v>252</v>
      </c>
      <c r="T280" s="1">
        <v>1.3170994232277433</v>
      </c>
      <c r="U280" s="1">
        <v>0.33155920235963832</v>
      </c>
      <c r="W280" s="1">
        <v>47.813688212927751</v>
      </c>
      <c r="X280" s="1">
        <v>1.5040773967762742</v>
      </c>
    </row>
    <row r="281" spans="1:24" x14ac:dyDescent="0.2">
      <c r="A281">
        <v>4.28</v>
      </c>
      <c r="B281">
        <v>13</v>
      </c>
      <c r="C281">
        <v>1</v>
      </c>
      <c r="D281">
        <v>1</v>
      </c>
      <c r="E281">
        <f t="shared" si="12"/>
        <v>13</v>
      </c>
      <c r="F281">
        <f t="shared" si="13"/>
        <v>1</v>
      </c>
      <c r="G281">
        <v>1</v>
      </c>
      <c r="H281">
        <f t="shared" si="14"/>
        <v>1.4539530095937054</v>
      </c>
      <c r="J281" s="1">
        <v>253</v>
      </c>
      <c r="K281" s="1">
        <v>5.7661572732378685</v>
      </c>
      <c r="L281" s="1">
        <v>-1.2661572732378685</v>
      </c>
      <c r="N281" s="1">
        <v>48.00380228136882</v>
      </c>
      <c r="O281" s="1">
        <v>4.5</v>
      </c>
      <c r="S281" s="1">
        <v>253</v>
      </c>
      <c r="T281" s="1">
        <v>1.6196563235834671</v>
      </c>
      <c r="U281" s="1">
        <v>-0.11557892680719295</v>
      </c>
      <c r="W281" s="1">
        <v>48.00380228136882</v>
      </c>
      <c r="X281" s="1">
        <v>1.5040773967762742</v>
      </c>
    </row>
    <row r="282" spans="1:24" x14ac:dyDescent="0.2">
      <c r="A282">
        <v>4.57</v>
      </c>
      <c r="B282">
        <v>14</v>
      </c>
      <c r="C282">
        <v>37</v>
      </c>
      <c r="D282">
        <v>7</v>
      </c>
      <c r="E282">
        <f t="shared" si="12"/>
        <v>518</v>
      </c>
      <c r="F282">
        <f t="shared" si="13"/>
        <v>1369</v>
      </c>
      <c r="G282">
        <v>1</v>
      </c>
      <c r="H282">
        <f t="shared" si="14"/>
        <v>1.5195132049061133</v>
      </c>
      <c r="J282" s="1">
        <v>254</v>
      </c>
      <c r="K282" s="1">
        <v>5.0907261395371455</v>
      </c>
      <c r="L282" s="1">
        <v>-1.2107261395371456</v>
      </c>
      <c r="N282" s="1">
        <v>48.193916349809882</v>
      </c>
      <c r="O282" s="1">
        <v>4.5</v>
      </c>
      <c r="S282" s="1">
        <v>254</v>
      </c>
      <c r="T282" s="1">
        <v>1.5043623539343756</v>
      </c>
      <c r="U282" s="1">
        <v>-0.14852720029919353</v>
      </c>
      <c r="W282" s="1">
        <v>48.193916349809882</v>
      </c>
      <c r="X282" s="1">
        <v>1.5040773967762742</v>
      </c>
    </row>
    <row r="283" spans="1:24" x14ac:dyDescent="0.2">
      <c r="A283">
        <v>6.25</v>
      </c>
      <c r="B283">
        <v>15</v>
      </c>
      <c r="C283">
        <v>12</v>
      </c>
      <c r="D283">
        <v>4</v>
      </c>
      <c r="E283">
        <f t="shared" si="12"/>
        <v>180</v>
      </c>
      <c r="F283">
        <f t="shared" si="13"/>
        <v>144</v>
      </c>
      <c r="G283">
        <v>1</v>
      </c>
      <c r="H283">
        <f t="shared" si="14"/>
        <v>1.8325814637483102</v>
      </c>
      <c r="J283" s="1">
        <v>255</v>
      </c>
      <c r="K283" s="1">
        <v>3.3626505250059209</v>
      </c>
      <c r="L283" s="1">
        <v>8.7349474994079301E-2</v>
      </c>
      <c r="N283" s="1">
        <v>48.384030418250944</v>
      </c>
      <c r="O283" s="1">
        <v>4.51</v>
      </c>
      <c r="S283" s="1">
        <v>255</v>
      </c>
      <c r="T283" s="1">
        <v>1.2499816175856604</v>
      </c>
      <c r="U283" s="1">
        <v>-1.1607386542392018E-2</v>
      </c>
      <c r="W283" s="1">
        <v>48.384030418250944</v>
      </c>
      <c r="X283" s="1">
        <v>1.506297153514587</v>
      </c>
    </row>
    <row r="284" spans="1:24" x14ac:dyDescent="0.2">
      <c r="A284">
        <v>2.95</v>
      </c>
      <c r="B284">
        <v>14</v>
      </c>
      <c r="C284">
        <v>41</v>
      </c>
      <c r="D284">
        <v>23</v>
      </c>
      <c r="E284">
        <f t="shared" si="12"/>
        <v>574</v>
      </c>
      <c r="F284">
        <f t="shared" si="13"/>
        <v>1681</v>
      </c>
      <c r="G284">
        <v>0</v>
      </c>
      <c r="H284">
        <f t="shared" si="14"/>
        <v>1.0818051703517284</v>
      </c>
      <c r="J284" s="1">
        <v>256</v>
      </c>
      <c r="K284" s="1">
        <v>8.7665129333321019</v>
      </c>
      <c r="L284" s="1">
        <v>2.1434870666678982</v>
      </c>
      <c r="N284" s="1">
        <v>48.574144486692013</v>
      </c>
      <c r="O284" s="1">
        <v>4.55</v>
      </c>
      <c r="S284" s="1">
        <v>256</v>
      </c>
      <c r="T284" s="1">
        <v>1.9992811228335032</v>
      </c>
      <c r="U284" s="1">
        <v>0.39039867701147601</v>
      </c>
      <c r="W284" s="1">
        <v>48.574144486692013</v>
      </c>
      <c r="X284" s="1">
        <v>1.5151272329628591</v>
      </c>
    </row>
    <row r="285" spans="1:24" x14ac:dyDescent="0.2">
      <c r="A285">
        <v>8.75</v>
      </c>
      <c r="B285">
        <v>12</v>
      </c>
      <c r="C285">
        <v>24</v>
      </c>
      <c r="D285">
        <v>1</v>
      </c>
      <c r="E285">
        <f t="shared" si="12"/>
        <v>288</v>
      </c>
      <c r="F285">
        <f t="shared" si="13"/>
        <v>576</v>
      </c>
      <c r="G285">
        <v>0</v>
      </c>
      <c r="H285">
        <f t="shared" si="14"/>
        <v>2.1690537003695232</v>
      </c>
      <c r="J285" s="1">
        <v>257</v>
      </c>
      <c r="K285" s="1">
        <v>5.6468132050396278</v>
      </c>
      <c r="L285" s="1">
        <v>-1.5468132050396282</v>
      </c>
      <c r="N285" s="1">
        <v>48.764258555133075</v>
      </c>
      <c r="O285" s="1">
        <v>4.55</v>
      </c>
      <c r="S285" s="1">
        <v>257</v>
      </c>
      <c r="T285" s="1">
        <v>1.5974920214673656</v>
      </c>
      <c r="U285" s="1">
        <v>-0.18650504775710353</v>
      </c>
      <c r="W285" s="1">
        <v>48.764258555133075</v>
      </c>
      <c r="X285" s="1">
        <v>1.5151272329628591</v>
      </c>
    </row>
    <row r="286" spans="1:24" x14ac:dyDescent="0.2">
      <c r="A286">
        <v>8.5</v>
      </c>
      <c r="B286">
        <v>8</v>
      </c>
      <c r="C286">
        <v>38</v>
      </c>
      <c r="D286">
        <v>26</v>
      </c>
      <c r="E286">
        <f t="shared" si="12"/>
        <v>304</v>
      </c>
      <c r="F286">
        <f t="shared" si="13"/>
        <v>1444</v>
      </c>
      <c r="G286">
        <v>0</v>
      </c>
      <c r="H286">
        <f t="shared" si="14"/>
        <v>2.1400661634962708</v>
      </c>
      <c r="J286" s="1">
        <v>258</v>
      </c>
      <c r="K286" s="1">
        <v>5.1500982284750565</v>
      </c>
      <c r="L286" s="1">
        <v>-2.1500982284750565</v>
      </c>
      <c r="N286" s="1">
        <v>48.954372623574137</v>
      </c>
      <c r="O286" s="1">
        <v>4.57</v>
      </c>
      <c r="S286" s="1">
        <v>258</v>
      </c>
      <c r="T286" s="1">
        <v>1.5151669244530779</v>
      </c>
      <c r="U286" s="1">
        <v>-0.4165546357849681</v>
      </c>
      <c r="W286" s="1">
        <v>48.954372623574137</v>
      </c>
      <c r="X286" s="1">
        <v>1.5195132049061133</v>
      </c>
    </row>
    <row r="287" spans="1:24" x14ac:dyDescent="0.2">
      <c r="A287">
        <v>3.75</v>
      </c>
      <c r="B287">
        <v>12</v>
      </c>
      <c r="C287">
        <v>18</v>
      </c>
      <c r="D287">
        <v>0</v>
      </c>
      <c r="E287">
        <f t="shared" si="12"/>
        <v>216</v>
      </c>
      <c r="F287">
        <f t="shared" si="13"/>
        <v>324</v>
      </c>
      <c r="G287">
        <v>1</v>
      </c>
      <c r="H287">
        <f t="shared" si="14"/>
        <v>1.3217558399823195</v>
      </c>
      <c r="J287" s="1">
        <v>259</v>
      </c>
      <c r="K287" s="1">
        <v>5.8124797865109255</v>
      </c>
      <c r="L287" s="1">
        <v>8.7520213489074905E-2</v>
      </c>
      <c r="N287" s="1">
        <v>49.144486692015207</v>
      </c>
      <c r="O287" s="1">
        <v>4.57</v>
      </c>
      <c r="S287" s="1">
        <v>259</v>
      </c>
      <c r="T287" s="1">
        <v>1.6008734422665907</v>
      </c>
      <c r="U287" s="1">
        <v>0.17407890864508313</v>
      </c>
      <c r="W287" s="1">
        <v>49.144486692015207</v>
      </c>
      <c r="X287" s="1">
        <v>1.5195132049061133</v>
      </c>
    </row>
    <row r="288" spans="1:24" x14ac:dyDescent="0.2">
      <c r="A288">
        <v>3.15</v>
      </c>
      <c r="B288">
        <v>12</v>
      </c>
      <c r="C288">
        <v>26</v>
      </c>
      <c r="D288">
        <v>1</v>
      </c>
      <c r="E288">
        <f t="shared" si="12"/>
        <v>312</v>
      </c>
      <c r="F288">
        <f t="shared" si="13"/>
        <v>676</v>
      </c>
      <c r="G288">
        <v>0</v>
      </c>
      <c r="H288">
        <f t="shared" si="14"/>
        <v>1.1474024528375417</v>
      </c>
      <c r="J288" s="1">
        <v>260</v>
      </c>
      <c r="K288" s="1">
        <v>8.1990501207775583</v>
      </c>
      <c r="L288" s="1">
        <v>9.8009498792224417</v>
      </c>
      <c r="N288" s="1">
        <v>49.334600760456269</v>
      </c>
      <c r="O288" s="1">
        <v>4.5999999999999996</v>
      </c>
      <c r="S288" s="1">
        <v>260</v>
      </c>
      <c r="T288" s="1">
        <v>1.9944557343012768</v>
      </c>
      <c r="U288" s="1">
        <v>0.89591602359488776</v>
      </c>
      <c r="W288" s="1">
        <v>49.334600760456269</v>
      </c>
      <c r="X288" s="1">
        <v>1.5260563034950492</v>
      </c>
    </row>
    <row r="289" spans="1:24" x14ac:dyDescent="0.2">
      <c r="A289">
        <v>5</v>
      </c>
      <c r="B289">
        <v>8</v>
      </c>
      <c r="C289">
        <v>45</v>
      </c>
      <c r="D289">
        <v>2</v>
      </c>
      <c r="E289">
        <f t="shared" si="12"/>
        <v>360</v>
      </c>
      <c r="F289">
        <f t="shared" si="13"/>
        <v>2025</v>
      </c>
      <c r="G289">
        <v>0</v>
      </c>
      <c r="H289">
        <f t="shared" si="14"/>
        <v>1.6094379124341003</v>
      </c>
      <c r="J289" s="1">
        <v>261</v>
      </c>
      <c r="K289" s="1">
        <v>4.5159016248437824</v>
      </c>
      <c r="L289" s="1">
        <v>-0.51590162484378244</v>
      </c>
      <c r="N289" s="1">
        <v>49.524714828897331</v>
      </c>
      <c r="O289" s="1">
        <v>4.63</v>
      </c>
      <c r="S289" s="1">
        <v>261</v>
      </c>
      <c r="T289" s="1">
        <v>1.4257973740661882</v>
      </c>
      <c r="U289" s="1">
        <v>-3.9503012946297655E-2</v>
      </c>
      <c r="W289" s="1">
        <v>49.524714828897331</v>
      </c>
      <c r="X289" s="1">
        <v>1.5325568680981427</v>
      </c>
    </row>
    <row r="290" spans="1:24" x14ac:dyDescent="0.2">
      <c r="A290">
        <v>6.46</v>
      </c>
      <c r="B290">
        <v>12</v>
      </c>
      <c r="C290">
        <v>27</v>
      </c>
      <c r="D290">
        <v>0</v>
      </c>
      <c r="E290">
        <f t="shared" si="12"/>
        <v>324</v>
      </c>
      <c r="F290">
        <f t="shared" si="13"/>
        <v>729</v>
      </c>
      <c r="G290">
        <v>0</v>
      </c>
      <c r="H290">
        <f t="shared" si="14"/>
        <v>1.8656293177945105</v>
      </c>
      <c r="J290" s="1">
        <v>262</v>
      </c>
      <c r="K290" s="1">
        <v>4.3371854677076325</v>
      </c>
      <c r="L290" s="1">
        <v>-1.3371854677076325</v>
      </c>
      <c r="N290" s="1">
        <v>49.7148288973384</v>
      </c>
      <c r="O290" s="1">
        <v>4.63</v>
      </c>
      <c r="S290" s="1">
        <v>262</v>
      </c>
      <c r="T290" s="1">
        <v>1.3928285014313839</v>
      </c>
      <c r="U290" s="1">
        <v>-0.29421621276327414</v>
      </c>
      <c r="W290" s="1">
        <v>49.7148288973384</v>
      </c>
      <c r="X290" s="1">
        <v>1.5325568680981427</v>
      </c>
    </row>
    <row r="291" spans="1:24" x14ac:dyDescent="0.2">
      <c r="A291">
        <v>2</v>
      </c>
      <c r="B291">
        <v>9</v>
      </c>
      <c r="C291">
        <v>2</v>
      </c>
      <c r="D291">
        <v>0</v>
      </c>
      <c r="E291">
        <f t="shared" si="12"/>
        <v>18</v>
      </c>
      <c r="F291">
        <f t="shared" si="13"/>
        <v>4</v>
      </c>
      <c r="G291">
        <v>0</v>
      </c>
      <c r="H291">
        <f t="shared" si="14"/>
        <v>0.69314718055994529</v>
      </c>
      <c r="J291" s="1">
        <v>263</v>
      </c>
      <c r="K291" s="1">
        <v>4.4488830659177268</v>
      </c>
      <c r="L291" s="1">
        <v>-0.89888306591772693</v>
      </c>
      <c r="N291" s="1">
        <v>49.904942965779462</v>
      </c>
      <c r="O291" s="1">
        <v>4.6500000000000004</v>
      </c>
      <c r="S291" s="1">
        <v>263</v>
      </c>
      <c r="T291" s="1">
        <v>1.4134340468281368</v>
      </c>
      <c r="U291" s="1">
        <v>-0.1464864433408124</v>
      </c>
      <c r="W291" s="1">
        <v>49.904942965779462</v>
      </c>
      <c r="X291" s="1">
        <v>1.536867219599265</v>
      </c>
    </row>
    <row r="292" spans="1:24" x14ac:dyDescent="0.2">
      <c r="A292">
        <v>4.79</v>
      </c>
      <c r="B292">
        <v>12</v>
      </c>
      <c r="C292">
        <v>41</v>
      </c>
      <c r="D292">
        <v>8</v>
      </c>
      <c r="E292">
        <f t="shared" si="12"/>
        <v>492</v>
      </c>
      <c r="F292">
        <f t="shared" si="13"/>
        <v>1681</v>
      </c>
      <c r="G292">
        <v>0</v>
      </c>
      <c r="H292">
        <f t="shared" si="14"/>
        <v>1.5665304114228238</v>
      </c>
      <c r="J292" s="1">
        <v>264</v>
      </c>
      <c r="K292" s="1">
        <v>4.7298493160502559</v>
      </c>
      <c r="L292" s="1">
        <v>-1.7298493160502559</v>
      </c>
      <c r="N292" s="1">
        <v>50.095057034220531</v>
      </c>
      <c r="O292" s="1">
        <v>4.6500000000000004</v>
      </c>
      <c r="S292" s="1">
        <v>264</v>
      </c>
      <c r="T292" s="1">
        <v>1.4561068097682679</v>
      </c>
      <c r="U292" s="1">
        <v>-0.35749452110015811</v>
      </c>
      <c r="W292" s="1">
        <v>50.095057034220531</v>
      </c>
      <c r="X292" s="1">
        <v>1.536867219599265</v>
      </c>
    </row>
    <row r="293" spans="1:24" x14ac:dyDescent="0.2">
      <c r="A293">
        <v>5.78</v>
      </c>
      <c r="B293">
        <v>16</v>
      </c>
      <c r="C293">
        <v>11</v>
      </c>
      <c r="D293">
        <v>4</v>
      </c>
      <c r="E293">
        <f t="shared" si="12"/>
        <v>176</v>
      </c>
      <c r="F293">
        <f t="shared" si="13"/>
        <v>121</v>
      </c>
      <c r="G293">
        <v>0</v>
      </c>
      <c r="H293">
        <f t="shared" si="14"/>
        <v>1.7544036826842861</v>
      </c>
      <c r="J293" s="1">
        <v>265</v>
      </c>
      <c r="K293" s="1">
        <v>12.812624055827662</v>
      </c>
      <c r="L293" s="1">
        <v>-4.0626240558276621</v>
      </c>
      <c r="N293" s="1">
        <v>50.285171102661593</v>
      </c>
      <c r="O293" s="1">
        <v>4.67</v>
      </c>
      <c r="S293" s="1">
        <v>265</v>
      </c>
      <c r="T293" s="1">
        <v>2.5533570909901639</v>
      </c>
      <c r="U293" s="1">
        <v>-0.38430339062064078</v>
      </c>
      <c r="W293" s="1">
        <v>50.285171102661593</v>
      </c>
      <c r="X293" s="1">
        <v>1.5411590716808059</v>
      </c>
    </row>
    <row r="294" spans="1:24" x14ac:dyDescent="0.2">
      <c r="A294">
        <v>3.18</v>
      </c>
      <c r="B294">
        <v>12</v>
      </c>
      <c r="C294">
        <v>5</v>
      </c>
      <c r="D294">
        <v>0</v>
      </c>
      <c r="E294">
        <f t="shared" si="12"/>
        <v>60</v>
      </c>
      <c r="F294">
        <f t="shared" si="13"/>
        <v>25</v>
      </c>
      <c r="G294">
        <v>1</v>
      </c>
      <c r="H294">
        <f t="shared" si="14"/>
        <v>1.1568811967920856</v>
      </c>
      <c r="J294" s="1">
        <v>266</v>
      </c>
      <c r="K294" s="1">
        <v>4.0292340438153493</v>
      </c>
      <c r="L294" s="1">
        <v>-1.1292340438153494</v>
      </c>
      <c r="N294" s="1">
        <v>50.475285171102655</v>
      </c>
      <c r="O294" s="1">
        <v>4.68</v>
      </c>
      <c r="S294" s="1">
        <v>266</v>
      </c>
      <c r="T294" s="1">
        <v>1.3549290932220233</v>
      </c>
      <c r="U294" s="1">
        <v>-0.29021835622959502</v>
      </c>
      <c r="W294" s="1">
        <v>50.475285171102655</v>
      </c>
      <c r="X294" s="1">
        <v>1.5432981099295553</v>
      </c>
    </row>
    <row r="295" spans="1:24" x14ac:dyDescent="0.2">
      <c r="A295">
        <v>4.68</v>
      </c>
      <c r="B295">
        <v>16</v>
      </c>
      <c r="C295">
        <v>3</v>
      </c>
      <c r="D295">
        <v>1</v>
      </c>
      <c r="E295">
        <f t="shared" si="12"/>
        <v>48</v>
      </c>
      <c r="F295">
        <f t="shared" si="13"/>
        <v>9</v>
      </c>
      <c r="G295">
        <v>1</v>
      </c>
      <c r="H295">
        <f t="shared" si="14"/>
        <v>1.5432981099295553</v>
      </c>
      <c r="J295" s="1">
        <v>267</v>
      </c>
      <c r="K295" s="1">
        <v>8.6179403270626658</v>
      </c>
      <c r="L295" s="1">
        <v>-2.357940327062666</v>
      </c>
      <c r="N295" s="1">
        <v>50.665399239543724</v>
      </c>
      <c r="O295" s="1">
        <v>4.68</v>
      </c>
      <c r="S295" s="1">
        <v>267</v>
      </c>
      <c r="T295" s="1">
        <v>2.0083601138450526</v>
      </c>
      <c r="U295" s="1">
        <v>-0.17417992873304544</v>
      </c>
      <c r="W295" s="1">
        <v>50.665399239543724</v>
      </c>
      <c r="X295" s="1">
        <v>1.5432981099295553</v>
      </c>
    </row>
    <row r="296" spans="1:24" x14ac:dyDescent="0.2">
      <c r="A296">
        <v>4.0999999999999996</v>
      </c>
      <c r="B296">
        <v>12</v>
      </c>
      <c r="C296">
        <v>3</v>
      </c>
      <c r="D296">
        <v>2</v>
      </c>
      <c r="E296">
        <f t="shared" si="12"/>
        <v>36</v>
      </c>
      <c r="F296">
        <f t="shared" si="13"/>
        <v>9</v>
      </c>
      <c r="G296">
        <v>1</v>
      </c>
      <c r="H296">
        <f t="shared" si="14"/>
        <v>1.410986973710262</v>
      </c>
      <c r="J296" s="1">
        <v>268</v>
      </c>
      <c r="K296" s="1">
        <v>4.9584900569106019</v>
      </c>
      <c r="L296" s="1">
        <v>-1.4584900569106019</v>
      </c>
      <c r="N296" s="1">
        <v>50.855513307984786</v>
      </c>
      <c r="O296" s="1">
        <v>4.68</v>
      </c>
      <c r="S296" s="1">
        <v>268</v>
      </c>
      <c r="T296" s="1">
        <v>1.4889785978303489</v>
      </c>
      <c r="U296" s="1">
        <v>-0.23621562933498086</v>
      </c>
      <c r="W296" s="1">
        <v>50.855513307984786</v>
      </c>
      <c r="X296" s="1">
        <v>1.5432981099295553</v>
      </c>
    </row>
    <row r="297" spans="1:24" x14ac:dyDescent="0.2">
      <c r="A297">
        <v>2.91</v>
      </c>
      <c r="B297">
        <v>12</v>
      </c>
      <c r="C297">
        <v>4</v>
      </c>
      <c r="D297">
        <v>0</v>
      </c>
      <c r="E297">
        <f t="shared" si="12"/>
        <v>48</v>
      </c>
      <c r="F297">
        <f t="shared" si="13"/>
        <v>16</v>
      </c>
      <c r="G297">
        <v>0</v>
      </c>
      <c r="H297">
        <f t="shared" si="14"/>
        <v>1.0681530811834012</v>
      </c>
      <c r="J297" s="1">
        <v>269</v>
      </c>
      <c r="K297" s="1">
        <v>5.6691527246816467</v>
      </c>
      <c r="L297" s="1">
        <v>-1.069152724681647</v>
      </c>
      <c r="N297" s="1">
        <v>51.045627376425848</v>
      </c>
      <c r="O297" s="1">
        <v>4.6900000000000004</v>
      </c>
      <c r="S297" s="1">
        <v>269</v>
      </c>
      <c r="T297" s="1">
        <v>1.6016131305467161</v>
      </c>
      <c r="U297" s="1">
        <v>-7.5556827051666886E-2</v>
      </c>
      <c r="W297" s="1">
        <v>51.045627376425848</v>
      </c>
      <c r="X297" s="1">
        <v>1.545432582458188</v>
      </c>
    </row>
    <row r="298" spans="1:24" x14ac:dyDescent="0.2">
      <c r="A298">
        <v>6</v>
      </c>
      <c r="B298">
        <v>13</v>
      </c>
      <c r="C298">
        <v>21</v>
      </c>
      <c r="D298">
        <v>13</v>
      </c>
      <c r="E298">
        <f t="shared" si="12"/>
        <v>273</v>
      </c>
      <c r="F298">
        <f t="shared" si="13"/>
        <v>441</v>
      </c>
      <c r="G298">
        <v>0</v>
      </c>
      <c r="H298">
        <f t="shared" si="14"/>
        <v>1.791759469228055</v>
      </c>
      <c r="J298" s="1">
        <v>270</v>
      </c>
      <c r="K298" s="1">
        <v>6.1604645955695121</v>
      </c>
      <c r="L298" s="1">
        <v>-0.16046459556951209</v>
      </c>
      <c r="N298" s="1">
        <v>51.235741444866918</v>
      </c>
      <c r="O298" s="1">
        <v>4.72</v>
      </c>
      <c r="S298" s="1">
        <v>270</v>
      </c>
      <c r="T298" s="1">
        <v>1.6559095324447737</v>
      </c>
      <c r="U298" s="1">
        <v>0.13584993678328128</v>
      </c>
      <c r="W298" s="1">
        <v>51.235741444866918</v>
      </c>
      <c r="X298" s="1">
        <v>1.5518087995974639</v>
      </c>
    </row>
    <row r="299" spans="1:24" x14ac:dyDescent="0.2">
      <c r="A299">
        <v>3.6</v>
      </c>
      <c r="B299">
        <v>10</v>
      </c>
      <c r="C299">
        <v>34</v>
      </c>
      <c r="D299">
        <v>26</v>
      </c>
      <c r="E299">
        <f t="shared" si="12"/>
        <v>340</v>
      </c>
      <c r="F299">
        <f t="shared" si="13"/>
        <v>1156</v>
      </c>
      <c r="G299">
        <v>1</v>
      </c>
      <c r="H299">
        <f t="shared" si="14"/>
        <v>1.2809338454620642</v>
      </c>
      <c r="J299" s="1">
        <v>271</v>
      </c>
      <c r="K299" s="1">
        <v>3.2956319660798643</v>
      </c>
      <c r="L299" s="1">
        <v>-0.40563196607986418</v>
      </c>
      <c r="N299" s="1">
        <v>51.42585551330798</v>
      </c>
      <c r="O299" s="1">
        <v>4.75</v>
      </c>
      <c r="S299" s="1">
        <v>271</v>
      </c>
      <c r="T299" s="1">
        <v>1.2376182903476087</v>
      </c>
      <c r="U299" s="1">
        <v>-0.17636178822326798</v>
      </c>
      <c r="W299" s="1">
        <v>51.42585551330798</v>
      </c>
      <c r="X299" s="1">
        <v>1.5581446180465499</v>
      </c>
    </row>
    <row r="300" spans="1:24" x14ac:dyDescent="0.2">
      <c r="A300">
        <v>3.95</v>
      </c>
      <c r="B300">
        <v>6</v>
      </c>
      <c r="C300">
        <v>49</v>
      </c>
      <c r="D300">
        <v>6</v>
      </c>
      <c r="E300">
        <f t="shared" si="12"/>
        <v>294</v>
      </c>
      <c r="F300">
        <f t="shared" si="13"/>
        <v>2401</v>
      </c>
      <c r="G300">
        <v>0</v>
      </c>
      <c r="H300">
        <f t="shared" si="14"/>
        <v>1.3737155789130306</v>
      </c>
      <c r="J300" s="1">
        <v>272</v>
      </c>
      <c r="K300" s="1">
        <v>6.9023143978738686</v>
      </c>
      <c r="L300" s="1">
        <v>-1.3223143978738685</v>
      </c>
      <c r="N300" s="1">
        <v>51.615969581749042</v>
      </c>
      <c r="O300" s="1">
        <v>4.75</v>
      </c>
      <c r="S300" s="1">
        <v>272</v>
      </c>
      <c r="T300" s="1">
        <v>1.78301166825322</v>
      </c>
      <c r="U300" s="1">
        <v>-6.3822891860000341E-2</v>
      </c>
      <c r="W300" s="1">
        <v>51.615969581749042</v>
      </c>
      <c r="X300" s="1">
        <v>1.5581446180465499</v>
      </c>
    </row>
    <row r="301" spans="1:24" x14ac:dyDescent="0.2">
      <c r="A301">
        <v>7</v>
      </c>
      <c r="B301">
        <v>12</v>
      </c>
      <c r="C301">
        <v>6</v>
      </c>
      <c r="D301">
        <v>5</v>
      </c>
      <c r="E301">
        <f t="shared" si="12"/>
        <v>72</v>
      </c>
      <c r="F301">
        <f t="shared" si="13"/>
        <v>36</v>
      </c>
      <c r="G301">
        <v>0</v>
      </c>
      <c r="H301">
        <f t="shared" si="14"/>
        <v>1.9459101490553132</v>
      </c>
      <c r="J301" s="1">
        <v>273</v>
      </c>
      <c r="K301" s="1">
        <v>6.2910572042070365</v>
      </c>
      <c r="L301" s="1">
        <v>-2.2910572042070365</v>
      </c>
      <c r="N301" s="1">
        <v>51.806083650190111</v>
      </c>
      <c r="O301" s="1">
        <v>4.75</v>
      </c>
      <c r="S301" s="1">
        <v>273</v>
      </c>
      <c r="T301" s="1">
        <v>1.6983183880243777</v>
      </c>
      <c r="U301" s="1">
        <v>-0.31202402690448716</v>
      </c>
      <c r="W301" s="1">
        <v>51.806083650190111</v>
      </c>
      <c r="X301" s="1">
        <v>1.5581446180465499</v>
      </c>
    </row>
    <row r="302" spans="1:24" x14ac:dyDescent="0.2">
      <c r="A302">
        <v>3</v>
      </c>
      <c r="B302">
        <v>12</v>
      </c>
      <c r="C302">
        <v>26</v>
      </c>
      <c r="D302">
        <v>9</v>
      </c>
      <c r="E302">
        <f t="shared" si="12"/>
        <v>312</v>
      </c>
      <c r="F302">
        <f t="shared" si="13"/>
        <v>676</v>
      </c>
      <c r="G302">
        <v>1</v>
      </c>
      <c r="H302">
        <f t="shared" si="14"/>
        <v>1.0986122886681098</v>
      </c>
      <c r="J302" s="1">
        <v>274</v>
      </c>
      <c r="K302" s="1">
        <v>7.0939225694383232</v>
      </c>
      <c r="L302" s="1">
        <v>-1.0939225694383232</v>
      </c>
      <c r="N302" s="1">
        <v>51.996197718631173</v>
      </c>
      <c r="O302" s="1">
        <v>4.79</v>
      </c>
      <c r="S302" s="1">
        <v>274</v>
      </c>
      <c r="T302" s="1">
        <v>1.8091999948759492</v>
      </c>
      <c r="U302" s="1">
        <v>-1.7440525647894223E-2</v>
      </c>
      <c r="W302" s="1">
        <v>51.996197718631173</v>
      </c>
      <c r="X302" s="1">
        <v>1.5665304114228238</v>
      </c>
    </row>
    <row r="303" spans="1:24" x14ac:dyDescent="0.2">
      <c r="A303">
        <v>6.08</v>
      </c>
      <c r="B303">
        <v>16</v>
      </c>
      <c r="C303">
        <v>9</v>
      </c>
      <c r="D303">
        <v>0</v>
      </c>
      <c r="E303">
        <f t="shared" si="12"/>
        <v>144</v>
      </c>
      <c r="F303">
        <f t="shared" si="13"/>
        <v>81</v>
      </c>
      <c r="G303">
        <v>0</v>
      </c>
      <c r="H303">
        <f t="shared" si="14"/>
        <v>1.8050046959780757</v>
      </c>
      <c r="J303" s="1">
        <v>275</v>
      </c>
      <c r="K303" s="1">
        <v>4.5287936392720871</v>
      </c>
      <c r="L303" s="1">
        <v>-2.8793639272087113E-2</v>
      </c>
      <c r="N303" s="1">
        <v>52.186311787072242</v>
      </c>
      <c r="O303" s="1">
        <v>4.79</v>
      </c>
      <c r="S303" s="1">
        <v>275</v>
      </c>
      <c r="T303" s="1">
        <v>1.4190168280541131</v>
      </c>
      <c r="U303" s="1">
        <v>8.5060568722161056E-2</v>
      </c>
      <c r="W303" s="1">
        <v>52.186311787072242</v>
      </c>
      <c r="X303" s="1">
        <v>1.5665304114228238</v>
      </c>
    </row>
    <row r="304" spans="1:24" x14ac:dyDescent="0.2">
      <c r="A304">
        <v>8.6300000000000008</v>
      </c>
      <c r="B304">
        <v>12</v>
      </c>
      <c r="C304">
        <v>23</v>
      </c>
      <c r="D304">
        <v>9</v>
      </c>
      <c r="E304">
        <f t="shared" si="12"/>
        <v>276</v>
      </c>
      <c r="F304">
        <f t="shared" si="13"/>
        <v>529</v>
      </c>
      <c r="G304">
        <v>0</v>
      </c>
      <c r="H304">
        <f t="shared" si="14"/>
        <v>2.1552445050953368</v>
      </c>
      <c r="J304" s="1">
        <v>276</v>
      </c>
      <c r="K304" s="1">
        <v>6.04292156259684</v>
      </c>
      <c r="L304" s="1">
        <v>-3.1229215625968401</v>
      </c>
      <c r="N304" s="1">
        <v>52.376425855513304</v>
      </c>
      <c r="O304" s="1">
        <v>4.8099999999999996</v>
      </c>
      <c r="S304" s="1">
        <v>276</v>
      </c>
      <c r="T304" s="1">
        <v>1.6430881287007484</v>
      </c>
      <c r="U304" s="1">
        <v>-0.571504512420558</v>
      </c>
      <c r="W304" s="1">
        <v>52.376425855513304</v>
      </c>
      <c r="X304" s="1">
        <v>1.5706970841176697</v>
      </c>
    </row>
    <row r="305" spans="1:24" x14ac:dyDescent="0.2">
      <c r="A305">
        <v>3</v>
      </c>
      <c r="B305">
        <v>8</v>
      </c>
      <c r="C305">
        <v>33</v>
      </c>
      <c r="D305">
        <v>2</v>
      </c>
      <c r="E305">
        <f t="shared" si="12"/>
        <v>264</v>
      </c>
      <c r="F305">
        <f t="shared" si="13"/>
        <v>1089</v>
      </c>
      <c r="G305">
        <v>0</v>
      </c>
      <c r="H305">
        <f t="shared" si="14"/>
        <v>1.0986122886681098</v>
      </c>
      <c r="J305" s="1">
        <v>277</v>
      </c>
      <c r="K305" s="1">
        <v>7.9309758850733321</v>
      </c>
      <c r="L305" s="1">
        <v>-3.600975885073332</v>
      </c>
      <c r="N305" s="1">
        <v>52.566539923954366</v>
      </c>
      <c r="O305" s="1">
        <v>4.91</v>
      </c>
      <c r="S305" s="1">
        <v>277</v>
      </c>
      <c r="T305" s="1">
        <v>1.9450024253490703</v>
      </c>
      <c r="U305" s="1">
        <v>-0.47943488333467177</v>
      </c>
      <c r="W305" s="1">
        <v>52.566539923954366</v>
      </c>
      <c r="X305" s="1">
        <v>1.5912739418064292</v>
      </c>
    </row>
    <row r="306" spans="1:24" x14ac:dyDescent="0.2">
      <c r="A306">
        <v>3.75</v>
      </c>
      <c r="B306">
        <v>12</v>
      </c>
      <c r="C306">
        <v>5</v>
      </c>
      <c r="D306">
        <v>2</v>
      </c>
      <c r="E306">
        <f t="shared" si="12"/>
        <v>60</v>
      </c>
      <c r="F306">
        <f t="shared" si="13"/>
        <v>25</v>
      </c>
      <c r="G306">
        <v>1</v>
      </c>
      <c r="H306">
        <f t="shared" si="14"/>
        <v>1.3217558399823195</v>
      </c>
      <c r="J306" s="1">
        <v>278</v>
      </c>
      <c r="K306" s="1">
        <v>11.275871845011565</v>
      </c>
      <c r="L306" s="1">
        <v>7.6141281549884354</v>
      </c>
      <c r="N306" s="1">
        <v>52.756653992395435</v>
      </c>
      <c r="O306" s="1">
        <v>4.95</v>
      </c>
      <c r="S306" s="1">
        <v>278</v>
      </c>
      <c r="T306" s="1">
        <v>2.3973455158807901</v>
      </c>
      <c r="U306" s="1">
        <v>0.54128716563262813</v>
      </c>
      <c r="W306" s="1">
        <v>52.756653992395435</v>
      </c>
      <c r="X306" s="1">
        <v>1.5993875765805989</v>
      </c>
    </row>
    <row r="307" spans="1:24" x14ac:dyDescent="0.2">
      <c r="A307">
        <v>2.9</v>
      </c>
      <c r="B307">
        <v>6</v>
      </c>
      <c r="C307">
        <v>49</v>
      </c>
      <c r="D307">
        <v>7</v>
      </c>
      <c r="E307">
        <f t="shared" si="12"/>
        <v>294</v>
      </c>
      <c r="F307">
        <f t="shared" si="13"/>
        <v>2401</v>
      </c>
      <c r="G307">
        <v>0</v>
      </c>
      <c r="H307">
        <f t="shared" si="14"/>
        <v>1.0647107369924282</v>
      </c>
      <c r="J307" s="1">
        <v>279</v>
      </c>
      <c r="K307" s="1">
        <v>5.1054191891910188</v>
      </c>
      <c r="L307" s="1">
        <v>-0.82541918919101853</v>
      </c>
      <c r="N307" s="1">
        <v>52.946768060836497</v>
      </c>
      <c r="O307" s="1">
        <v>5</v>
      </c>
      <c r="S307" s="1">
        <v>279</v>
      </c>
      <c r="T307" s="1">
        <v>1.5069247062943767</v>
      </c>
      <c r="U307" s="1">
        <v>-5.2971696700671256E-2</v>
      </c>
      <c r="W307" s="1">
        <v>52.946768060836497</v>
      </c>
      <c r="X307" s="1">
        <v>1.6094379124341003</v>
      </c>
    </row>
    <row r="308" spans="1:24" x14ac:dyDescent="0.2">
      <c r="A308">
        <v>3</v>
      </c>
      <c r="B308">
        <v>4</v>
      </c>
      <c r="C308">
        <v>48</v>
      </c>
      <c r="D308">
        <v>0</v>
      </c>
      <c r="E308">
        <f t="shared" si="12"/>
        <v>192</v>
      </c>
      <c r="F308">
        <f t="shared" si="13"/>
        <v>2304</v>
      </c>
      <c r="G308">
        <v>0</v>
      </c>
      <c r="H308">
        <f t="shared" si="14"/>
        <v>1.0986122886681098</v>
      </c>
      <c r="J308" s="1">
        <v>280</v>
      </c>
      <c r="K308" s="1">
        <v>7.5242188773992602</v>
      </c>
      <c r="L308" s="1">
        <v>-2.9542188773992599</v>
      </c>
      <c r="N308" s="1">
        <v>53.136882129277559</v>
      </c>
      <c r="O308" s="1">
        <v>5</v>
      </c>
      <c r="S308" s="1">
        <v>280</v>
      </c>
      <c r="T308" s="1">
        <v>1.8797169257308819</v>
      </c>
      <c r="U308" s="1">
        <v>-0.36020372082476859</v>
      </c>
      <c r="W308" s="1">
        <v>53.136882129277559</v>
      </c>
      <c r="X308" s="1">
        <v>1.6094379124341003</v>
      </c>
    </row>
    <row r="309" spans="1:24" x14ac:dyDescent="0.2">
      <c r="A309">
        <v>6.25</v>
      </c>
      <c r="B309">
        <v>11</v>
      </c>
      <c r="C309">
        <v>35</v>
      </c>
      <c r="D309">
        <v>31</v>
      </c>
      <c r="E309">
        <f t="shared" si="12"/>
        <v>385</v>
      </c>
      <c r="F309">
        <f t="shared" si="13"/>
        <v>1225</v>
      </c>
      <c r="G309">
        <v>0</v>
      </c>
      <c r="H309">
        <f t="shared" si="14"/>
        <v>1.8325814637483102</v>
      </c>
      <c r="J309" s="1">
        <v>281</v>
      </c>
      <c r="K309" s="1">
        <v>7.0568900001424311</v>
      </c>
      <c r="L309" s="1">
        <v>-0.80689000014243106</v>
      </c>
      <c r="N309" s="1">
        <v>53.326996197718628</v>
      </c>
      <c r="O309" s="1">
        <v>5</v>
      </c>
      <c r="S309" s="1">
        <v>281</v>
      </c>
      <c r="T309" s="1">
        <v>1.8025165334365971</v>
      </c>
      <c r="U309" s="1">
        <v>3.0064930311713089E-2</v>
      </c>
      <c r="W309" s="1">
        <v>53.326996197718628</v>
      </c>
      <c r="X309" s="1">
        <v>1.6094379124341003</v>
      </c>
    </row>
    <row r="310" spans="1:24" x14ac:dyDescent="0.2">
      <c r="A310">
        <v>3.5</v>
      </c>
      <c r="B310">
        <v>11</v>
      </c>
      <c r="C310">
        <v>23</v>
      </c>
      <c r="D310">
        <v>2</v>
      </c>
      <c r="E310">
        <f t="shared" si="12"/>
        <v>253</v>
      </c>
      <c r="F310">
        <f t="shared" si="13"/>
        <v>529</v>
      </c>
      <c r="G310">
        <v>1</v>
      </c>
      <c r="H310">
        <f t="shared" si="14"/>
        <v>1.2527629684953681</v>
      </c>
      <c r="J310" s="1">
        <v>282</v>
      </c>
      <c r="K310" s="1">
        <v>10.321875386726305</v>
      </c>
      <c r="L310" s="1">
        <v>-7.3718753867263045</v>
      </c>
      <c r="N310" s="1">
        <v>53.51711026615969</v>
      </c>
      <c r="O310" s="1">
        <v>5</v>
      </c>
      <c r="S310" s="1">
        <v>282</v>
      </c>
      <c r="T310" s="1">
        <v>2.2492768427423404</v>
      </c>
      <c r="U310" s="1">
        <v>-1.167471672390612</v>
      </c>
      <c r="W310" s="1">
        <v>53.51711026615969</v>
      </c>
      <c r="X310" s="1">
        <v>1.6094379124341003</v>
      </c>
    </row>
    <row r="311" spans="1:24" x14ac:dyDescent="0.2">
      <c r="A311">
        <v>3</v>
      </c>
      <c r="B311">
        <v>7</v>
      </c>
      <c r="C311">
        <v>26</v>
      </c>
      <c r="D311">
        <v>1</v>
      </c>
      <c r="E311">
        <f t="shared" si="12"/>
        <v>182</v>
      </c>
      <c r="F311">
        <f t="shared" si="13"/>
        <v>676</v>
      </c>
      <c r="G311">
        <v>1</v>
      </c>
      <c r="H311">
        <f t="shared" si="14"/>
        <v>1.0986122886681098</v>
      </c>
      <c r="J311" s="1">
        <v>283</v>
      </c>
      <c r="K311" s="1">
        <v>5.0202630713965011</v>
      </c>
      <c r="L311" s="1">
        <v>3.7297369286034989</v>
      </c>
      <c r="N311" s="1">
        <v>53.707224334600753</v>
      </c>
      <c r="O311" s="1">
        <v>5</v>
      </c>
      <c r="S311" s="1">
        <v>283</v>
      </c>
      <c r="T311" s="1">
        <v>1.5096812277998248</v>
      </c>
      <c r="U311" s="1">
        <v>0.65937247256969833</v>
      </c>
      <c r="W311" s="1">
        <v>53.707224334600753</v>
      </c>
      <c r="X311" s="1">
        <v>1.6094379124341003</v>
      </c>
    </row>
    <row r="312" spans="1:24" x14ac:dyDescent="0.2">
      <c r="A312">
        <v>3.24</v>
      </c>
      <c r="B312">
        <v>12</v>
      </c>
      <c r="C312">
        <v>16</v>
      </c>
      <c r="D312">
        <v>0</v>
      </c>
      <c r="E312">
        <f t="shared" si="12"/>
        <v>192</v>
      </c>
      <c r="F312">
        <f t="shared" si="13"/>
        <v>256</v>
      </c>
      <c r="G312">
        <v>1</v>
      </c>
      <c r="H312">
        <f t="shared" si="14"/>
        <v>1.1755733298042381</v>
      </c>
      <c r="J312" s="1">
        <v>284</v>
      </c>
      <c r="K312" s="1">
        <v>7.1688723662018532</v>
      </c>
      <c r="L312" s="1">
        <v>1.3311276337981468</v>
      </c>
      <c r="N312" s="1">
        <v>53.897338403041822</v>
      </c>
      <c r="O312" s="1">
        <v>5</v>
      </c>
      <c r="S312" s="1">
        <v>284</v>
      </c>
      <c r="T312" s="1">
        <v>1.750941244216738</v>
      </c>
      <c r="U312" s="1">
        <v>0.38912491927953274</v>
      </c>
      <c r="W312" s="1">
        <v>53.897338403041822</v>
      </c>
      <c r="X312" s="1">
        <v>1.6094379124341003</v>
      </c>
    </row>
    <row r="313" spans="1:24" x14ac:dyDescent="0.2">
      <c r="A313">
        <v>8.02</v>
      </c>
      <c r="B313">
        <v>18</v>
      </c>
      <c r="C313">
        <v>23</v>
      </c>
      <c r="D313">
        <v>3</v>
      </c>
      <c r="E313">
        <f t="shared" si="12"/>
        <v>414</v>
      </c>
      <c r="F313">
        <f t="shared" si="13"/>
        <v>529</v>
      </c>
      <c r="G313">
        <v>1</v>
      </c>
      <c r="H313">
        <f t="shared" si="14"/>
        <v>2.0819384218784229</v>
      </c>
      <c r="J313" s="1">
        <v>285</v>
      </c>
      <c r="K313" s="1">
        <v>4.7169573016219521</v>
      </c>
      <c r="L313" s="1">
        <v>-0.96695730162195215</v>
      </c>
      <c r="N313" s="1">
        <v>54.087452471482884</v>
      </c>
      <c r="O313" s="1">
        <v>5</v>
      </c>
      <c r="S313" s="1">
        <v>285</v>
      </c>
      <c r="T313" s="1">
        <v>1.4628873557803432</v>
      </c>
      <c r="U313" s="1">
        <v>-0.14113151579802374</v>
      </c>
      <c r="W313" s="1">
        <v>54.087452471482884</v>
      </c>
      <c r="X313" s="1">
        <v>1.6094379124341003</v>
      </c>
    </row>
    <row r="314" spans="1:24" x14ac:dyDescent="0.2">
      <c r="A314">
        <v>3.33</v>
      </c>
      <c r="B314">
        <v>12</v>
      </c>
      <c r="C314">
        <v>36</v>
      </c>
      <c r="D314">
        <v>8</v>
      </c>
      <c r="E314">
        <f t="shared" si="12"/>
        <v>432</v>
      </c>
      <c r="F314">
        <f t="shared" si="13"/>
        <v>1296</v>
      </c>
      <c r="G314">
        <v>1</v>
      </c>
      <c r="H314">
        <f t="shared" si="14"/>
        <v>1.2029723039923526</v>
      </c>
      <c r="J314" s="1">
        <v>286</v>
      </c>
      <c r="K314" s="1">
        <v>5.0649421106805379</v>
      </c>
      <c r="L314" s="1">
        <v>-1.914942110680538</v>
      </c>
      <c r="N314" s="1">
        <v>54.277566539923953</v>
      </c>
      <c r="O314" s="1">
        <v>5</v>
      </c>
      <c r="S314" s="1">
        <v>286</v>
      </c>
      <c r="T314" s="1">
        <v>1.517923445958526</v>
      </c>
      <c r="U314" s="1">
        <v>-0.3705209931209843</v>
      </c>
      <c r="W314" s="1">
        <v>54.277566539923953</v>
      </c>
      <c r="X314" s="1">
        <v>1.6094379124341003</v>
      </c>
    </row>
    <row r="315" spans="1:24" x14ac:dyDescent="0.2">
      <c r="A315">
        <v>5.25</v>
      </c>
      <c r="B315">
        <v>16</v>
      </c>
      <c r="C315">
        <v>4</v>
      </c>
      <c r="D315">
        <v>0</v>
      </c>
      <c r="E315">
        <f t="shared" si="12"/>
        <v>64</v>
      </c>
      <c r="F315">
        <f t="shared" si="13"/>
        <v>16</v>
      </c>
      <c r="G315">
        <v>0</v>
      </c>
      <c r="H315">
        <f t="shared" si="14"/>
        <v>1.6582280766035324</v>
      </c>
      <c r="J315" s="1">
        <v>287</v>
      </c>
      <c r="K315" s="1">
        <v>3.2628013575575312</v>
      </c>
      <c r="L315" s="1">
        <v>1.7371986424424688</v>
      </c>
      <c r="N315" s="1">
        <v>54.467680608365015</v>
      </c>
      <c r="O315" s="1">
        <v>5</v>
      </c>
      <c r="S315" s="1">
        <v>287</v>
      </c>
      <c r="T315" s="1">
        <v>1.250175786731107</v>
      </c>
      <c r="U315" s="1">
        <v>0.35926212570299332</v>
      </c>
      <c r="W315" s="1">
        <v>54.467680608365015</v>
      </c>
      <c r="X315" s="1">
        <v>1.6094379124341003</v>
      </c>
    </row>
    <row r="316" spans="1:24" x14ac:dyDescent="0.2">
      <c r="A316">
        <v>6.25</v>
      </c>
      <c r="B316">
        <v>12</v>
      </c>
      <c r="C316">
        <v>10</v>
      </c>
      <c r="D316">
        <v>0</v>
      </c>
      <c r="E316">
        <f t="shared" si="12"/>
        <v>120</v>
      </c>
      <c r="F316">
        <f t="shared" si="13"/>
        <v>100</v>
      </c>
      <c r="G316">
        <v>0</v>
      </c>
      <c r="H316">
        <f t="shared" si="14"/>
        <v>1.8325814637483102</v>
      </c>
      <c r="J316" s="1">
        <v>288</v>
      </c>
      <c r="K316" s="1">
        <v>4.918012978400121</v>
      </c>
      <c r="L316" s="1">
        <v>1.541987021599879</v>
      </c>
      <c r="N316" s="1">
        <v>54.657794676806077</v>
      </c>
      <c r="O316" s="1">
        <v>5</v>
      </c>
      <c r="S316" s="1">
        <v>288</v>
      </c>
      <c r="T316" s="1">
        <v>1.499977337494498</v>
      </c>
      <c r="U316" s="1">
        <v>0.36565198030001245</v>
      </c>
      <c r="W316" s="1">
        <v>54.657794676806077</v>
      </c>
      <c r="X316" s="1">
        <v>1.6094379124341003</v>
      </c>
    </row>
    <row r="317" spans="1:24" x14ac:dyDescent="0.2">
      <c r="A317">
        <v>3.5</v>
      </c>
      <c r="B317">
        <v>14</v>
      </c>
      <c r="C317">
        <v>18</v>
      </c>
      <c r="D317">
        <v>2</v>
      </c>
      <c r="E317">
        <f t="shared" si="12"/>
        <v>252</v>
      </c>
      <c r="F317">
        <f t="shared" si="13"/>
        <v>324</v>
      </c>
      <c r="G317">
        <v>0</v>
      </c>
      <c r="H317">
        <f t="shared" si="14"/>
        <v>1.2527629684953681</v>
      </c>
      <c r="J317" s="1">
        <v>289</v>
      </c>
      <c r="K317" s="1">
        <v>2.5626297786668011</v>
      </c>
      <c r="L317" s="1">
        <v>-0.56262977866680108</v>
      </c>
      <c r="N317" s="1">
        <v>54.847908745247146</v>
      </c>
      <c r="O317" s="1">
        <v>5</v>
      </c>
      <c r="S317" s="1">
        <v>289</v>
      </c>
      <c r="T317" s="1">
        <v>1.1208626485518913</v>
      </c>
      <c r="U317" s="1">
        <v>-0.42771546799194604</v>
      </c>
      <c r="W317" s="1">
        <v>54.847908745247146</v>
      </c>
      <c r="X317" s="1">
        <v>1.6094379124341003</v>
      </c>
    </row>
    <row r="318" spans="1:24" x14ac:dyDescent="0.2">
      <c r="A318">
        <v>2.95</v>
      </c>
      <c r="B318">
        <v>12</v>
      </c>
      <c r="C318">
        <v>3</v>
      </c>
      <c r="D318">
        <v>1</v>
      </c>
      <c r="E318">
        <f t="shared" si="12"/>
        <v>36</v>
      </c>
      <c r="F318">
        <f t="shared" si="13"/>
        <v>9</v>
      </c>
      <c r="G318">
        <v>0</v>
      </c>
      <c r="H318">
        <f t="shared" si="14"/>
        <v>1.0818051703517284</v>
      </c>
      <c r="J318" s="1">
        <v>290</v>
      </c>
      <c r="K318" s="1">
        <v>6.5849154687678695</v>
      </c>
      <c r="L318" s="1">
        <v>-1.7949154687678694</v>
      </c>
      <c r="N318" s="1">
        <v>55.038022813688208</v>
      </c>
      <c r="O318" s="1">
        <v>5</v>
      </c>
      <c r="S318" s="1">
        <v>290</v>
      </c>
      <c r="T318" s="1">
        <v>1.734210604952434</v>
      </c>
      <c r="U318" s="1">
        <v>-0.16768019352961017</v>
      </c>
      <c r="W318" s="1">
        <v>55.038022813688208</v>
      </c>
      <c r="X318" s="1">
        <v>1.6094379124341003</v>
      </c>
    </row>
    <row r="319" spans="1:24" x14ac:dyDescent="0.2">
      <c r="A319">
        <v>3</v>
      </c>
      <c r="B319">
        <v>10</v>
      </c>
      <c r="C319">
        <v>7</v>
      </c>
      <c r="D319">
        <v>0</v>
      </c>
      <c r="E319">
        <f t="shared" si="12"/>
        <v>70</v>
      </c>
      <c r="F319">
        <f t="shared" si="13"/>
        <v>49</v>
      </c>
      <c r="G319">
        <v>1</v>
      </c>
      <c r="H319">
        <f t="shared" si="14"/>
        <v>1.0986122886681098</v>
      </c>
      <c r="J319" s="1">
        <v>291</v>
      </c>
      <c r="K319" s="1">
        <v>7.6335155500613627</v>
      </c>
      <c r="L319" s="1">
        <v>-1.8535155500613625</v>
      </c>
      <c r="N319" s="1">
        <v>55.22813688212927</v>
      </c>
      <c r="O319" s="1">
        <v>5</v>
      </c>
      <c r="S319" s="1">
        <v>291</v>
      </c>
      <c r="T319" s="1">
        <v>1.8904244116768611</v>
      </c>
      <c r="U319" s="1">
        <v>-0.136020728992575</v>
      </c>
      <c r="W319" s="1">
        <v>55.22813688212927</v>
      </c>
      <c r="X319" s="1">
        <v>1.6094379124341003</v>
      </c>
    </row>
    <row r="320" spans="1:24" x14ac:dyDescent="0.2">
      <c r="A320">
        <v>4.6900000000000004</v>
      </c>
      <c r="B320">
        <v>10</v>
      </c>
      <c r="C320">
        <v>7</v>
      </c>
      <c r="D320">
        <v>7</v>
      </c>
      <c r="E320">
        <f t="shared" si="12"/>
        <v>70</v>
      </c>
      <c r="F320">
        <f t="shared" si="13"/>
        <v>49</v>
      </c>
      <c r="G320">
        <v>0</v>
      </c>
      <c r="H320">
        <f t="shared" si="14"/>
        <v>1.545432582458188</v>
      </c>
      <c r="J320" s="1">
        <v>292</v>
      </c>
      <c r="K320" s="1">
        <v>4.4265435462757079</v>
      </c>
      <c r="L320" s="1">
        <v>-1.2465435462757077</v>
      </c>
      <c r="N320" s="1">
        <v>55.418250950570339</v>
      </c>
      <c r="O320" s="1">
        <v>5</v>
      </c>
      <c r="S320" s="1">
        <v>292</v>
      </c>
      <c r="T320" s="1">
        <v>1.4093129377487861</v>
      </c>
      <c r="U320" s="1">
        <v>-0.25243174095670051</v>
      </c>
      <c r="W320" s="1">
        <v>55.418250950570339</v>
      </c>
      <c r="X320" s="1">
        <v>1.6094379124341003</v>
      </c>
    </row>
    <row r="321" spans="1:24" x14ac:dyDescent="0.2">
      <c r="A321">
        <v>3.73</v>
      </c>
      <c r="B321">
        <v>9</v>
      </c>
      <c r="C321">
        <v>33</v>
      </c>
      <c r="D321">
        <v>2</v>
      </c>
      <c r="E321">
        <f t="shared" si="12"/>
        <v>297</v>
      </c>
      <c r="F321">
        <f t="shared" si="13"/>
        <v>1089</v>
      </c>
      <c r="G321">
        <v>1</v>
      </c>
      <c r="H321">
        <f t="shared" si="14"/>
        <v>1.3164082336557241</v>
      </c>
      <c r="J321" s="1">
        <v>293</v>
      </c>
      <c r="K321" s="1">
        <v>6.9469934371579063</v>
      </c>
      <c r="L321" s="1">
        <v>-2.2669934371579066</v>
      </c>
      <c r="N321" s="1">
        <v>55.608365019011401</v>
      </c>
      <c r="O321" s="1">
        <v>5.05</v>
      </c>
      <c r="S321" s="1">
        <v>293</v>
      </c>
      <c r="T321" s="1">
        <v>1.7912538864119212</v>
      </c>
      <c r="U321" s="1">
        <v>-0.24795577648236589</v>
      </c>
      <c r="W321" s="1">
        <v>55.608365019011401</v>
      </c>
      <c r="X321" s="1">
        <v>1.6193882432872684</v>
      </c>
    </row>
    <row r="322" spans="1:24" x14ac:dyDescent="0.2">
      <c r="A322">
        <v>4</v>
      </c>
      <c r="B322">
        <v>10</v>
      </c>
      <c r="C322">
        <v>34</v>
      </c>
      <c r="D322">
        <v>12</v>
      </c>
      <c r="E322">
        <f t="shared" si="12"/>
        <v>340</v>
      </c>
      <c r="F322">
        <f t="shared" si="13"/>
        <v>1156</v>
      </c>
      <c r="G322">
        <v>0</v>
      </c>
      <c r="H322">
        <f t="shared" si="14"/>
        <v>1.3862943611198906</v>
      </c>
      <c r="J322" s="1">
        <v>294</v>
      </c>
      <c r="K322" s="1">
        <v>4.7204018108365418</v>
      </c>
      <c r="L322" s="1">
        <v>-0.62040181083654211</v>
      </c>
      <c r="N322" s="1">
        <v>55.798479087452463</v>
      </c>
      <c r="O322" s="1">
        <v>5.05</v>
      </c>
      <c r="S322" s="1">
        <v>294</v>
      </c>
      <c r="T322" s="1">
        <v>1.4452051546768421</v>
      </c>
      <c r="U322" s="1">
        <v>-3.4218180966580025E-2</v>
      </c>
      <c r="W322" s="1">
        <v>55.798479087452463</v>
      </c>
      <c r="X322" s="1">
        <v>1.6193882432872684</v>
      </c>
    </row>
    <row r="323" spans="1:24" x14ac:dyDescent="0.2">
      <c r="A323">
        <v>4</v>
      </c>
      <c r="B323">
        <v>12</v>
      </c>
      <c r="C323">
        <v>8</v>
      </c>
      <c r="D323">
        <v>0</v>
      </c>
      <c r="E323">
        <f t="shared" si="12"/>
        <v>96</v>
      </c>
      <c r="F323">
        <f t="shared" si="13"/>
        <v>64</v>
      </c>
      <c r="G323">
        <v>1</v>
      </c>
      <c r="H323">
        <f t="shared" si="14"/>
        <v>1.3862943611198906</v>
      </c>
      <c r="J323" s="1">
        <v>295</v>
      </c>
      <c r="K323" s="1">
        <v>4.404204026633689</v>
      </c>
      <c r="L323" s="1">
        <v>-1.4942040266336889</v>
      </c>
      <c r="N323" s="1">
        <v>55.988593155893533</v>
      </c>
      <c r="O323" s="1">
        <v>5.1100000000000003</v>
      </c>
      <c r="S323" s="1">
        <v>295</v>
      </c>
      <c r="T323" s="1">
        <v>1.4051918286694356</v>
      </c>
      <c r="U323" s="1">
        <v>-0.33703874748603435</v>
      </c>
      <c r="W323" s="1">
        <v>55.988593155893533</v>
      </c>
      <c r="X323" s="1">
        <v>1.631199404215613</v>
      </c>
    </row>
    <row r="324" spans="1:24" x14ac:dyDescent="0.2">
      <c r="A324">
        <v>2.9</v>
      </c>
      <c r="B324">
        <v>12</v>
      </c>
      <c r="C324">
        <v>17</v>
      </c>
      <c r="D324">
        <v>1</v>
      </c>
      <c r="E324">
        <f t="shared" ref="E324:E387" si="15">B324*C324</f>
        <v>204</v>
      </c>
      <c r="F324">
        <f t="shared" ref="F324:F387" si="16">C324^2</f>
        <v>289</v>
      </c>
      <c r="G324">
        <v>1</v>
      </c>
      <c r="H324">
        <f t="shared" ref="H324:H387" si="17">LN(A324)</f>
        <v>1.0647107369924282</v>
      </c>
      <c r="J324" s="1">
        <v>296</v>
      </c>
      <c r="K324" s="1">
        <v>7.5834334051006218</v>
      </c>
      <c r="L324" s="1">
        <v>-1.5834334051006218</v>
      </c>
      <c r="N324" s="1">
        <v>56.178707224334595</v>
      </c>
      <c r="O324" s="1">
        <v>5.13</v>
      </c>
      <c r="S324" s="1">
        <v>296</v>
      </c>
      <c r="T324" s="1">
        <v>1.8541534984019301</v>
      </c>
      <c r="U324" s="1">
        <v>-6.2394029173875154E-2</v>
      </c>
      <c r="W324" s="1">
        <v>56.178707224334595</v>
      </c>
      <c r="X324" s="1">
        <v>1.6351056591826783</v>
      </c>
    </row>
    <row r="325" spans="1:24" x14ac:dyDescent="0.2">
      <c r="A325">
        <v>3.05</v>
      </c>
      <c r="B325">
        <v>12</v>
      </c>
      <c r="C325">
        <v>2</v>
      </c>
      <c r="D325">
        <v>0</v>
      </c>
      <c r="E325">
        <f t="shared" si="15"/>
        <v>24</v>
      </c>
      <c r="F325">
        <f t="shared" si="16"/>
        <v>4</v>
      </c>
      <c r="G325">
        <v>1</v>
      </c>
      <c r="H325">
        <f t="shared" si="17"/>
        <v>1.1151415906193203</v>
      </c>
      <c r="J325" s="1">
        <v>297</v>
      </c>
      <c r="K325" s="1">
        <v>8.2774444267556788</v>
      </c>
      <c r="L325" s="1">
        <v>-4.6774444267556792</v>
      </c>
      <c r="N325" s="1">
        <v>56.368821292775664</v>
      </c>
      <c r="O325" s="1">
        <v>5.15</v>
      </c>
      <c r="S325" s="1">
        <v>297</v>
      </c>
      <c r="T325" s="1">
        <v>1.9185147825385647</v>
      </c>
      <c r="U325" s="1">
        <v>-0.63758093707650043</v>
      </c>
      <c r="W325" s="1">
        <v>56.368821292775664</v>
      </c>
      <c r="X325" s="1">
        <v>1.6389967146756448</v>
      </c>
    </row>
    <row r="326" spans="1:24" x14ac:dyDescent="0.2">
      <c r="A326">
        <v>5.05</v>
      </c>
      <c r="B326">
        <v>10</v>
      </c>
      <c r="C326">
        <v>5</v>
      </c>
      <c r="D326">
        <v>0</v>
      </c>
      <c r="E326">
        <f t="shared" si="15"/>
        <v>50</v>
      </c>
      <c r="F326">
        <f t="shared" si="16"/>
        <v>25</v>
      </c>
      <c r="G326">
        <v>1</v>
      </c>
      <c r="H326">
        <f t="shared" si="17"/>
        <v>1.6193882432872684</v>
      </c>
      <c r="J326" s="1">
        <v>298</v>
      </c>
      <c r="K326" s="1">
        <v>2.8313039046934487</v>
      </c>
      <c r="L326" s="1">
        <v>1.1186960953065515</v>
      </c>
      <c r="N326" s="1">
        <v>56.558935361216726</v>
      </c>
      <c r="O326" s="1">
        <v>5.2</v>
      </c>
      <c r="S326" s="1">
        <v>298</v>
      </c>
      <c r="T326" s="1">
        <v>1.1708711185827945</v>
      </c>
      <c r="U326" s="1">
        <v>0.20284446033023618</v>
      </c>
      <c r="W326" s="1">
        <v>56.558935361216726</v>
      </c>
      <c r="X326" s="1">
        <v>1.6486586255873816</v>
      </c>
    </row>
    <row r="327" spans="1:24" x14ac:dyDescent="0.2">
      <c r="A327">
        <v>13.95</v>
      </c>
      <c r="B327">
        <v>16</v>
      </c>
      <c r="C327">
        <v>41</v>
      </c>
      <c r="D327">
        <v>16</v>
      </c>
      <c r="E327">
        <f t="shared" si="15"/>
        <v>656</v>
      </c>
      <c r="F327">
        <f t="shared" si="16"/>
        <v>1681</v>
      </c>
      <c r="G327">
        <v>0</v>
      </c>
      <c r="H327">
        <f t="shared" si="17"/>
        <v>2.6354795082673745</v>
      </c>
      <c r="J327" s="1">
        <v>299</v>
      </c>
      <c r="K327" s="1">
        <v>5.2952263255299048</v>
      </c>
      <c r="L327" s="1">
        <v>1.7047736744700952</v>
      </c>
      <c r="N327" s="1">
        <v>56.749049429657788</v>
      </c>
      <c r="O327" s="1">
        <v>5.25</v>
      </c>
      <c r="S327" s="1">
        <v>299</v>
      </c>
      <c r="T327" s="1">
        <v>1.5237701345450294</v>
      </c>
      <c r="U327" s="1">
        <v>0.42214001451028382</v>
      </c>
      <c r="W327" s="1">
        <v>56.749049429657788</v>
      </c>
      <c r="X327" s="1">
        <v>1.6582280766035324</v>
      </c>
    </row>
    <row r="328" spans="1:24" x14ac:dyDescent="0.2">
      <c r="A328">
        <v>18.16</v>
      </c>
      <c r="B328">
        <v>16</v>
      </c>
      <c r="C328">
        <v>35</v>
      </c>
      <c r="D328">
        <v>28</v>
      </c>
      <c r="E328">
        <f t="shared" si="15"/>
        <v>560</v>
      </c>
      <c r="F328">
        <f t="shared" si="16"/>
        <v>1225</v>
      </c>
      <c r="G328">
        <v>0</v>
      </c>
      <c r="H328">
        <f t="shared" si="17"/>
        <v>2.8992213731731473</v>
      </c>
      <c r="J328" s="1">
        <v>300</v>
      </c>
      <c r="K328" s="1">
        <v>6.4190913260600224</v>
      </c>
      <c r="L328" s="1">
        <v>-3.4190913260600224</v>
      </c>
      <c r="N328" s="1">
        <v>56.939163498098857</v>
      </c>
      <c r="O328" s="1">
        <v>5.25</v>
      </c>
      <c r="S328" s="1">
        <v>300</v>
      </c>
      <c r="T328" s="1">
        <v>1.6944611863055543</v>
      </c>
      <c r="U328" s="1">
        <v>-0.59584889763744453</v>
      </c>
      <c r="W328" s="1">
        <v>56.939163498098857</v>
      </c>
      <c r="X328" s="1">
        <v>1.6582280766035324</v>
      </c>
    </row>
    <row r="329" spans="1:24" x14ac:dyDescent="0.2">
      <c r="A329">
        <v>6.25</v>
      </c>
      <c r="B329">
        <v>16</v>
      </c>
      <c r="C329">
        <v>11</v>
      </c>
      <c r="D329">
        <v>4</v>
      </c>
      <c r="E329">
        <f t="shared" si="15"/>
        <v>176</v>
      </c>
      <c r="F329">
        <f t="shared" si="16"/>
        <v>121</v>
      </c>
      <c r="G329">
        <v>0</v>
      </c>
      <c r="H329">
        <f t="shared" si="17"/>
        <v>1.8325814637483102</v>
      </c>
      <c r="J329" s="1">
        <v>301</v>
      </c>
      <c r="K329" s="1">
        <v>6.9117619030875828</v>
      </c>
      <c r="L329" s="1">
        <v>-0.83176190308758269</v>
      </c>
      <c r="N329" s="1">
        <v>57.129277566539919</v>
      </c>
      <c r="O329" s="1">
        <v>5.25</v>
      </c>
      <c r="S329" s="1">
        <v>301</v>
      </c>
      <c r="T329" s="1">
        <v>1.7939133233446458</v>
      </c>
      <c r="U329" s="1">
        <v>1.1091372633429852E-2</v>
      </c>
      <c r="W329" s="1">
        <v>57.129277566539919</v>
      </c>
      <c r="X329" s="1">
        <v>1.6582280766035324</v>
      </c>
    </row>
    <row r="330" spans="1:24" x14ac:dyDescent="0.2">
      <c r="A330">
        <v>5.25</v>
      </c>
      <c r="B330">
        <v>12</v>
      </c>
      <c r="C330">
        <v>4</v>
      </c>
      <c r="D330">
        <v>0</v>
      </c>
      <c r="E330">
        <f t="shared" si="15"/>
        <v>48</v>
      </c>
      <c r="F330">
        <f t="shared" si="16"/>
        <v>16</v>
      </c>
      <c r="G330">
        <v>0</v>
      </c>
      <c r="H330">
        <f t="shared" si="17"/>
        <v>1.6582280766035324</v>
      </c>
      <c r="J330" s="1">
        <v>302</v>
      </c>
      <c r="K330" s="1">
        <v>6.3520727671339667</v>
      </c>
      <c r="L330" s="1">
        <v>2.277927232866034</v>
      </c>
      <c r="N330" s="1">
        <v>57.319391634980981</v>
      </c>
      <c r="O330" s="1">
        <v>5.25</v>
      </c>
      <c r="S330" s="1">
        <v>302</v>
      </c>
      <c r="T330" s="1">
        <v>1.6820978590675026</v>
      </c>
      <c r="U330" s="1">
        <v>0.47314664602783418</v>
      </c>
      <c r="W330" s="1">
        <v>57.319391634980981</v>
      </c>
      <c r="X330" s="1">
        <v>1.6582280766035324</v>
      </c>
    </row>
    <row r="331" spans="1:24" x14ac:dyDescent="0.2">
      <c r="A331">
        <v>4.79</v>
      </c>
      <c r="B331">
        <v>12</v>
      </c>
      <c r="C331">
        <v>12</v>
      </c>
      <c r="D331">
        <v>3</v>
      </c>
      <c r="E331">
        <f t="shared" si="15"/>
        <v>144</v>
      </c>
      <c r="F331">
        <f t="shared" si="16"/>
        <v>144</v>
      </c>
      <c r="G331">
        <v>1</v>
      </c>
      <c r="H331">
        <f t="shared" si="17"/>
        <v>1.5665304114228238</v>
      </c>
      <c r="J331" s="1">
        <v>303</v>
      </c>
      <c r="K331" s="1">
        <v>2.9947271218533054</v>
      </c>
      <c r="L331" s="1">
        <v>5.2728781466946373E-3</v>
      </c>
      <c r="N331" s="1">
        <v>57.50950570342205</v>
      </c>
      <c r="O331" s="1">
        <v>5.25</v>
      </c>
      <c r="S331" s="1">
        <v>303</v>
      </c>
      <c r="T331" s="1">
        <v>1.2007224777789005</v>
      </c>
      <c r="U331" s="1">
        <v>-0.10211018911079073</v>
      </c>
      <c r="W331" s="1">
        <v>57.50950570342205</v>
      </c>
      <c r="X331" s="1">
        <v>1.6582280766035324</v>
      </c>
    </row>
    <row r="332" spans="1:24" x14ac:dyDescent="0.2">
      <c r="A332">
        <v>3.35</v>
      </c>
      <c r="B332">
        <v>7</v>
      </c>
      <c r="C332">
        <v>35</v>
      </c>
      <c r="D332">
        <v>0</v>
      </c>
      <c r="E332">
        <f t="shared" si="15"/>
        <v>245</v>
      </c>
      <c r="F332">
        <f t="shared" si="16"/>
        <v>1225</v>
      </c>
      <c r="G332">
        <v>1</v>
      </c>
      <c r="H332">
        <f t="shared" si="17"/>
        <v>1.2089603458369751</v>
      </c>
      <c r="J332" s="1">
        <v>304</v>
      </c>
      <c r="K332" s="1">
        <v>4.7650808501205795</v>
      </c>
      <c r="L332" s="1">
        <v>-1.0150808501205795</v>
      </c>
      <c r="N332" s="1">
        <v>57.699619771863112</v>
      </c>
      <c r="O332" s="1">
        <v>5.3</v>
      </c>
      <c r="S332" s="1">
        <v>304</v>
      </c>
      <c r="T332" s="1">
        <v>1.453447372835543</v>
      </c>
      <c r="U332" s="1">
        <v>-0.13169153285322355</v>
      </c>
      <c r="W332" s="1">
        <v>57.699619771863112</v>
      </c>
      <c r="X332" s="1">
        <v>1.6677068205580761</v>
      </c>
    </row>
    <row r="333" spans="1:24" x14ac:dyDescent="0.2">
      <c r="A333">
        <v>3</v>
      </c>
      <c r="B333">
        <v>8</v>
      </c>
      <c r="C333">
        <v>33</v>
      </c>
      <c r="D333">
        <v>0</v>
      </c>
      <c r="E333">
        <f t="shared" si="15"/>
        <v>264</v>
      </c>
      <c r="F333">
        <f t="shared" si="16"/>
        <v>1089</v>
      </c>
      <c r="G333">
        <v>0</v>
      </c>
      <c r="H333">
        <f t="shared" si="17"/>
        <v>1.0986122886681098</v>
      </c>
      <c r="J333" s="1">
        <v>305</v>
      </c>
      <c r="K333" s="1">
        <v>3.0005725566158841</v>
      </c>
      <c r="L333" s="1">
        <v>-0.10057255661588416</v>
      </c>
      <c r="N333" s="1">
        <v>57.889733840304174</v>
      </c>
      <c r="O333" s="1">
        <v>5.4</v>
      </c>
      <c r="S333" s="1">
        <v>305</v>
      </c>
      <c r="T333" s="1">
        <v>1.1929383361261729</v>
      </c>
      <c r="U333" s="1">
        <v>-0.12822759913374471</v>
      </c>
      <c r="W333" s="1">
        <v>57.889733840304174</v>
      </c>
      <c r="X333" s="1">
        <v>1.6863989535702288</v>
      </c>
    </row>
    <row r="334" spans="1:24" x14ac:dyDescent="0.2">
      <c r="A334">
        <v>8.43</v>
      </c>
      <c r="B334">
        <v>16</v>
      </c>
      <c r="C334">
        <v>8</v>
      </c>
      <c r="D334">
        <v>6</v>
      </c>
      <c r="E334">
        <f t="shared" si="15"/>
        <v>128</v>
      </c>
      <c r="F334">
        <f t="shared" si="16"/>
        <v>64</v>
      </c>
      <c r="G334">
        <v>0</v>
      </c>
      <c r="H334">
        <f t="shared" si="17"/>
        <v>2.1317967720137641</v>
      </c>
      <c r="J334" s="1">
        <v>306</v>
      </c>
      <c r="K334" s="1">
        <v>0.59542233439491654</v>
      </c>
      <c r="L334" s="1">
        <v>2.4045776656050837</v>
      </c>
      <c r="N334" s="1">
        <v>58.079847908745244</v>
      </c>
      <c r="O334" s="1">
        <v>5.43</v>
      </c>
      <c r="S334" s="1">
        <v>306</v>
      </c>
      <c r="T334" s="1">
        <v>0.85028872960394408</v>
      </c>
      <c r="U334" s="1">
        <v>0.2483235590641657</v>
      </c>
      <c r="W334" s="1">
        <v>58.079847908745244</v>
      </c>
      <c r="X334" s="1">
        <v>1.6919391339458441</v>
      </c>
    </row>
    <row r="335" spans="1:24" x14ac:dyDescent="0.2">
      <c r="A335">
        <v>5.7</v>
      </c>
      <c r="B335">
        <v>16</v>
      </c>
      <c r="C335">
        <v>2</v>
      </c>
      <c r="D335">
        <v>0</v>
      </c>
      <c r="E335">
        <f t="shared" si="15"/>
        <v>32</v>
      </c>
      <c r="F335">
        <f t="shared" si="16"/>
        <v>4</v>
      </c>
      <c r="G335">
        <v>0</v>
      </c>
      <c r="H335">
        <f t="shared" si="17"/>
        <v>1.7404661748405046</v>
      </c>
      <c r="J335" s="1">
        <v>307</v>
      </c>
      <c r="K335" s="1">
        <v>9.7450922755708245</v>
      </c>
      <c r="L335" s="1">
        <v>-3.4950922755708245</v>
      </c>
      <c r="N335" s="1">
        <v>58.269961977186306</v>
      </c>
      <c r="O335" s="1">
        <v>5.48</v>
      </c>
      <c r="S335" s="1">
        <v>307</v>
      </c>
      <c r="T335" s="1">
        <v>2.1250009666544223</v>
      </c>
      <c r="U335" s="1">
        <v>-0.29241950290611207</v>
      </c>
      <c r="W335" s="1">
        <v>58.269961977186306</v>
      </c>
      <c r="X335" s="1">
        <v>1.7011051009599243</v>
      </c>
    </row>
    <row r="336" spans="1:24" x14ac:dyDescent="0.2">
      <c r="A336">
        <v>11.98</v>
      </c>
      <c r="B336">
        <v>18</v>
      </c>
      <c r="C336">
        <v>8</v>
      </c>
      <c r="D336">
        <v>10</v>
      </c>
      <c r="E336">
        <f t="shared" si="15"/>
        <v>144</v>
      </c>
      <c r="F336">
        <f t="shared" si="16"/>
        <v>64</v>
      </c>
      <c r="G336">
        <v>0</v>
      </c>
      <c r="H336">
        <f t="shared" si="17"/>
        <v>2.4832385926873033</v>
      </c>
      <c r="J336" s="1">
        <v>308</v>
      </c>
      <c r="K336" s="1">
        <v>4.5682271341159675</v>
      </c>
      <c r="L336" s="1">
        <v>-1.0682271341159675</v>
      </c>
      <c r="N336" s="1">
        <v>58.460076045627375</v>
      </c>
      <c r="O336" s="1">
        <v>5.5</v>
      </c>
      <c r="S336" s="1">
        <v>308</v>
      </c>
      <c r="T336" s="1">
        <v>1.4355983489442383</v>
      </c>
      <c r="U336" s="1">
        <v>-0.18283538044887027</v>
      </c>
      <c r="W336" s="1">
        <v>58.460076045627375</v>
      </c>
      <c r="X336" s="1">
        <v>1.7047480922384253</v>
      </c>
    </row>
    <row r="337" spans="1:24" x14ac:dyDescent="0.2">
      <c r="A337">
        <v>3.5</v>
      </c>
      <c r="B337">
        <v>13</v>
      </c>
      <c r="C337">
        <v>29</v>
      </c>
      <c r="D337">
        <v>1</v>
      </c>
      <c r="E337">
        <f t="shared" si="15"/>
        <v>377</v>
      </c>
      <c r="F337">
        <f t="shared" si="16"/>
        <v>841</v>
      </c>
      <c r="G337">
        <v>1</v>
      </c>
      <c r="H337">
        <f t="shared" si="17"/>
        <v>1.2527629684953681</v>
      </c>
      <c r="J337" s="1">
        <v>309</v>
      </c>
      <c r="K337" s="1">
        <v>2.0701167628757888</v>
      </c>
      <c r="L337" s="1">
        <v>0.92988323712421117</v>
      </c>
      <c r="N337" s="1">
        <v>58.650190114068437</v>
      </c>
      <c r="O337" s="1">
        <v>5.5</v>
      </c>
      <c r="S337" s="1">
        <v>309</v>
      </c>
      <c r="T337" s="1">
        <v>1.0577785093604539</v>
      </c>
      <c r="U337" s="1">
        <v>4.083377930765586E-2</v>
      </c>
      <c r="W337" s="1">
        <v>58.650190114068437</v>
      </c>
      <c r="X337" s="1">
        <v>1.7047480922384253</v>
      </c>
    </row>
    <row r="338" spans="1:24" x14ac:dyDescent="0.2">
      <c r="A338">
        <v>4.24</v>
      </c>
      <c r="B338">
        <v>10</v>
      </c>
      <c r="C338">
        <v>14</v>
      </c>
      <c r="D338">
        <v>5</v>
      </c>
      <c r="E338">
        <f t="shared" si="15"/>
        <v>140</v>
      </c>
      <c r="F338">
        <f t="shared" si="16"/>
        <v>196</v>
      </c>
      <c r="G338">
        <v>0</v>
      </c>
      <c r="H338">
        <f t="shared" si="17"/>
        <v>1.4445632692438664</v>
      </c>
      <c r="J338" s="1">
        <v>310</v>
      </c>
      <c r="K338" s="1">
        <v>4.6722782623379144</v>
      </c>
      <c r="L338" s="1">
        <v>-1.4322782623379142</v>
      </c>
      <c r="N338" s="1">
        <v>58.840304182509499</v>
      </c>
      <c r="O338" s="1">
        <v>5.52</v>
      </c>
      <c r="S338" s="1">
        <v>310</v>
      </c>
      <c r="T338" s="1">
        <v>1.454645137621642</v>
      </c>
      <c r="U338" s="1">
        <v>-0.27907180781740393</v>
      </c>
      <c r="W338" s="1">
        <v>58.840304182509499</v>
      </c>
      <c r="X338" s="1">
        <v>1.7083778602890038</v>
      </c>
    </row>
    <row r="339" spans="1:24" x14ac:dyDescent="0.2">
      <c r="A339">
        <v>7</v>
      </c>
      <c r="B339">
        <v>16</v>
      </c>
      <c r="C339">
        <v>26</v>
      </c>
      <c r="D339">
        <v>3</v>
      </c>
      <c r="E339">
        <f t="shared" si="15"/>
        <v>416</v>
      </c>
      <c r="F339">
        <f t="shared" si="16"/>
        <v>676</v>
      </c>
      <c r="G339">
        <v>1</v>
      </c>
      <c r="H339">
        <f t="shared" si="17"/>
        <v>1.9459101490553132</v>
      </c>
      <c r="J339" s="1">
        <v>311</v>
      </c>
      <c r="K339" s="1">
        <v>8.9302512729650516</v>
      </c>
      <c r="L339" s="1">
        <v>-0.91025127296505204</v>
      </c>
      <c r="N339" s="1">
        <v>59.030418250950568</v>
      </c>
      <c r="O339" s="1">
        <v>5.58</v>
      </c>
      <c r="S339" s="1">
        <v>311</v>
      </c>
      <c r="T339" s="1">
        <v>2.1018684777249179</v>
      </c>
      <c r="U339" s="1">
        <v>-1.9930055846494987E-2</v>
      </c>
      <c r="W339" s="1">
        <v>59.030418250950568</v>
      </c>
      <c r="X339" s="1">
        <v>1.7191887763932197</v>
      </c>
    </row>
    <row r="340" spans="1:24" x14ac:dyDescent="0.2">
      <c r="A340">
        <v>6</v>
      </c>
      <c r="B340">
        <v>14</v>
      </c>
      <c r="C340">
        <v>11</v>
      </c>
      <c r="D340">
        <v>3</v>
      </c>
      <c r="E340">
        <f t="shared" si="15"/>
        <v>154</v>
      </c>
      <c r="F340">
        <f t="shared" si="16"/>
        <v>121</v>
      </c>
      <c r="G340">
        <v>1</v>
      </c>
      <c r="H340">
        <f t="shared" si="17"/>
        <v>1.791759469228055</v>
      </c>
      <c r="J340" s="1">
        <v>312</v>
      </c>
      <c r="K340" s="1">
        <v>6.4732178705577752</v>
      </c>
      <c r="L340" s="1">
        <v>-3.1432178705577751</v>
      </c>
      <c r="N340" s="1">
        <v>59.22053231939163</v>
      </c>
      <c r="O340" s="1">
        <v>5.6</v>
      </c>
      <c r="S340" s="1">
        <v>312</v>
      </c>
      <c r="T340" s="1">
        <v>1.7136050595556811</v>
      </c>
      <c r="U340" s="1">
        <v>-0.51063275556332854</v>
      </c>
      <c r="W340" s="1">
        <v>59.22053231939163</v>
      </c>
      <c r="X340" s="1">
        <v>1.7227665977411035</v>
      </c>
    </row>
    <row r="341" spans="1:24" x14ac:dyDescent="0.2">
      <c r="A341">
        <v>12.22</v>
      </c>
      <c r="B341">
        <v>16</v>
      </c>
      <c r="C341">
        <v>10</v>
      </c>
      <c r="D341">
        <v>2</v>
      </c>
      <c r="E341">
        <f t="shared" si="15"/>
        <v>160</v>
      </c>
      <c r="F341">
        <f t="shared" si="16"/>
        <v>100</v>
      </c>
      <c r="G341">
        <v>0</v>
      </c>
      <c r="H341">
        <f t="shared" si="17"/>
        <v>2.5030739537434492</v>
      </c>
      <c r="J341" s="1">
        <v>313</v>
      </c>
      <c r="K341" s="1">
        <v>6.8000643048774894</v>
      </c>
      <c r="L341" s="1">
        <v>-1.5500643048774894</v>
      </c>
      <c r="N341" s="1">
        <v>59.410646387832692</v>
      </c>
      <c r="O341" s="1">
        <v>5.6</v>
      </c>
      <c r="S341" s="1">
        <v>313</v>
      </c>
      <c r="T341" s="1">
        <v>1.7733077779478932</v>
      </c>
      <c r="U341" s="1">
        <v>-0.11507970134436074</v>
      </c>
      <c r="W341" s="1">
        <v>59.410646387832692</v>
      </c>
      <c r="X341" s="1">
        <v>1.7227665977411035</v>
      </c>
    </row>
    <row r="342" spans="1:24" x14ac:dyDescent="0.2">
      <c r="A342">
        <v>4.5</v>
      </c>
      <c r="B342">
        <v>12</v>
      </c>
      <c r="C342">
        <v>13</v>
      </c>
      <c r="D342">
        <v>0</v>
      </c>
      <c r="E342">
        <f t="shared" si="15"/>
        <v>156</v>
      </c>
      <c r="F342">
        <f t="shared" si="16"/>
        <v>169</v>
      </c>
      <c r="G342">
        <v>0</v>
      </c>
      <c r="H342">
        <f t="shared" si="17"/>
        <v>1.5040773967762742</v>
      </c>
      <c r="J342" s="1">
        <v>314</v>
      </c>
      <c r="K342" s="1">
        <v>4.5382411444858013</v>
      </c>
      <c r="L342" s="1">
        <v>1.7117588555141987</v>
      </c>
      <c r="N342" s="1">
        <v>59.600760456273761</v>
      </c>
      <c r="O342" s="1">
        <v>5.63</v>
      </c>
      <c r="S342" s="1">
        <v>314</v>
      </c>
      <c r="T342" s="1">
        <v>1.4299184831455389</v>
      </c>
      <c r="U342" s="1">
        <v>0.40266298060277128</v>
      </c>
      <c r="W342" s="1">
        <v>59.600760456273761</v>
      </c>
      <c r="X342" s="1">
        <v>1.728109442151599</v>
      </c>
    </row>
    <row r="343" spans="1:24" x14ac:dyDescent="0.2">
      <c r="A343">
        <v>3</v>
      </c>
      <c r="B343">
        <v>9</v>
      </c>
      <c r="C343">
        <v>23</v>
      </c>
      <c r="D343">
        <v>20</v>
      </c>
      <c r="E343">
        <f t="shared" si="15"/>
        <v>207</v>
      </c>
      <c r="F343">
        <f t="shared" si="16"/>
        <v>529</v>
      </c>
      <c r="G343">
        <v>1</v>
      </c>
      <c r="H343">
        <f t="shared" si="17"/>
        <v>1.0986122886681098</v>
      </c>
      <c r="J343" s="1">
        <v>315</v>
      </c>
      <c r="K343" s="1">
        <v>6.2534247445887248</v>
      </c>
      <c r="L343" s="1">
        <v>-2.7534247445887248</v>
      </c>
      <c r="N343" s="1">
        <v>59.790874524714823</v>
      </c>
      <c r="O343" s="1">
        <v>5.65</v>
      </c>
      <c r="S343" s="1">
        <v>315</v>
      </c>
      <c r="T343" s="1">
        <v>1.691079765506329</v>
      </c>
      <c r="U343" s="1">
        <v>-0.43831679701096093</v>
      </c>
      <c r="W343" s="1">
        <v>59.790874524714823</v>
      </c>
      <c r="X343" s="1">
        <v>1.7316555451583497</v>
      </c>
    </row>
    <row r="344" spans="1:24" x14ac:dyDescent="0.2">
      <c r="A344">
        <v>2.9</v>
      </c>
      <c r="B344">
        <v>11</v>
      </c>
      <c r="C344">
        <v>1</v>
      </c>
      <c r="D344">
        <v>2</v>
      </c>
      <c r="E344">
        <f t="shared" si="15"/>
        <v>11</v>
      </c>
      <c r="F344">
        <f t="shared" si="16"/>
        <v>1</v>
      </c>
      <c r="G344">
        <v>0</v>
      </c>
      <c r="H344">
        <f t="shared" si="17"/>
        <v>1.0647107369924282</v>
      </c>
      <c r="J344" s="1">
        <v>316</v>
      </c>
      <c r="K344" s="1">
        <v>4.551133158914106</v>
      </c>
      <c r="L344" s="1">
        <v>-1.6011331589141058</v>
      </c>
      <c r="N344" s="1">
        <v>59.980988593155885</v>
      </c>
      <c r="O344" s="1">
        <v>5.7</v>
      </c>
      <c r="S344" s="1">
        <v>316</v>
      </c>
      <c r="T344" s="1">
        <v>1.4231379371334636</v>
      </c>
      <c r="U344" s="1">
        <v>-0.34133276678173519</v>
      </c>
      <c r="W344" s="1">
        <v>59.980988593155885</v>
      </c>
      <c r="X344" s="1">
        <v>1.7404661748405046</v>
      </c>
    </row>
    <row r="345" spans="1:24" x14ac:dyDescent="0.2">
      <c r="A345">
        <v>15</v>
      </c>
      <c r="B345">
        <v>11</v>
      </c>
      <c r="C345">
        <v>35</v>
      </c>
      <c r="D345">
        <v>31</v>
      </c>
      <c r="E345">
        <f t="shared" si="15"/>
        <v>385</v>
      </c>
      <c r="F345">
        <f t="shared" si="16"/>
        <v>1225</v>
      </c>
      <c r="G345">
        <v>0</v>
      </c>
      <c r="H345">
        <f t="shared" si="17"/>
        <v>2.7080502011022101</v>
      </c>
      <c r="J345" s="1">
        <v>317</v>
      </c>
      <c r="K345" s="1">
        <v>3.2732924464378454</v>
      </c>
      <c r="L345" s="1">
        <v>-0.27329244643784545</v>
      </c>
      <c r="N345" s="1">
        <v>60.171102661596954</v>
      </c>
      <c r="O345" s="1">
        <v>5.71</v>
      </c>
      <c r="S345" s="1">
        <v>317</v>
      </c>
      <c r="T345" s="1">
        <v>1.2334971812682582</v>
      </c>
      <c r="U345" s="1">
        <v>-0.13488489260014846</v>
      </c>
      <c r="W345" s="1">
        <v>60.171102661596954</v>
      </c>
      <c r="X345" s="1">
        <v>1.7422190236679189</v>
      </c>
    </row>
    <row r="346" spans="1:24" x14ac:dyDescent="0.2">
      <c r="A346">
        <v>4</v>
      </c>
      <c r="B346">
        <v>12</v>
      </c>
      <c r="C346">
        <v>5</v>
      </c>
      <c r="D346">
        <v>2</v>
      </c>
      <c r="E346">
        <f t="shared" si="15"/>
        <v>60</v>
      </c>
      <c r="F346">
        <f t="shared" si="16"/>
        <v>25</v>
      </c>
      <c r="G346">
        <v>0</v>
      </c>
      <c r="H346">
        <f t="shared" si="17"/>
        <v>1.3862943611198906</v>
      </c>
      <c r="J346" s="1">
        <v>318</v>
      </c>
      <c r="K346" s="1">
        <v>4.4581730098948942</v>
      </c>
      <c r="L346" s="1">
        <v>0.23182699010510621</v>
      </c>
      <c r="N346" s="1">
        <v>60.361216730038016</v>
      </c>
      <c r="O346" s="1">
        <v>5.71</v>
      </c>
      <c r="S346" s="1">
        <v>318</v>
      </c>
      <c r="T346" s="1">
        <v>1.3879677040719078</v>
      </c>
      <c r="U346" s="1">
        <v>0.1574648783862802</v>
      </c>
      <c r="W346" s="1">
        <v>60.361216730038016</v>
      </c>
      <c r="X346" s="1">
        <v>1.7422190236679189</v>
      </c>
    </row>
    <row r="347" spans="1:24" x14ac:dyDescent="0.2">
      <c r="A347">
        <v>5.25</v>
      </c>
      <c r="B347">
        <v>11</v>
      </c>
      <c r="C347">
        <v>13</v>
      </c>
      <c r="D347">
        <v>11</v>
      </c>
      <c r="E347">
        <f t="shared" si="15"/>
        <v>143</v>
      </c>
      <c r="F347">
        <f t="shared" si="16"/>
        <v>169</v>
      </c>
      <c r="G347">
        <v>0</v>
      </c>
      <c r="H347">
        <f t="shared" si="17"/>
        <v>1.6582280766035324</v>
      </c>
      <c r="J347" s="1">
        <v>319</v>
      </c>
      <c r="K347" s="1">
        <v>3.593692191414255</v>
      </c>
      <c r="L347" s="1">
        <v>0.13630780858574498</v>
      </c>
      <c r="N347" s="1">
        <v>60.551330798479086</v>
      </c>
      <c r="O347" s="1">
        <v>5.71</v>
      </c>
      <c r="S347" s="1">
        <v>319</v>
      </c>
      <c r="T347" s="1">
        <v>1.292751465098515</v>
      </c>
      <c r="U347" s="1">
        <v>2.3656768557209107E-2</v>
      </c>
      <c r="W347" s="1">
        <v>60.551330798479086</v>
      </c>
      <c r="X347" s="1">
        <v>1.7422190236679189</v>
      </c>
    </row>
    <row r="348" spans="1:24" x14ac:dyDescent="0.2">
      <c r="A348">
        <v>4</v>
      </c>
      <c r="B348">
        <v>12</v>
      </c>
      <c r="C348">
        <v>22</v>
      </c>
      <c r="D348">
        <v>3</v>
      </c>
      <c r="E348">
        <f t="shared" si="15"/>
        <v>264</v>
      </c>
      <c r="F348">
        <f t="shared" si="16"/>
        <v>484</v>
      </c>
      <c r="G348">
        <v>0</v>
      </c>
      <c r="H348">
        <f t="shared" si="17"/>
        <v>1.3862943611198906</v>
      </c>
      <c r="J348" s="1">
        <v>320</v>
      </c>
      <c r="K348" s="1">
        <v>5.9076832998415805</v>
      </c>
      <c r="L348" s="1">
        <v>-1.9076832998415805</v>
      </c>
      <c r="N348" s="1">
        <v>60.741444866920148</v>
      </c>
      <c r="O348" s="1">
        <v>5.75</v>
      </c>
      <c r="S348" s="1">
        <v>320</v>
      </c>
      <c r="T348" s="1">
        <v>1.609573736931265</v>
      </c>
      <c r="U348" s="1">
        <v>-0.22327937581137447</v>
      </c>
      <c r="W348" s="1">
        <v>60.741444866920148</v>
      </c>
      <c r="X348" s="1">
        <v>1.7491998548092591</v>
      </c>
    </row>
    <row r="349" spans="1:24" x14ac:dyDescent="0.2">
      <c r="A349">
        <v>3.3</v>
      </c>
      <c r="B349">
        <v>12</v>
      </c>
      <c r="C349">
        <v>21</v>
      </c>
      <c r="D349">
        <v>9</v>
      </c>
      <c r="E349">
        <f t="shared" si="15"/>
        <v>252</v>
      </c>
      <c r="F349">
        <f t="shared" si="16"/>
        <v>441</v>
      </c>
      <c r="G349">
        <v>1</v>
      </c>
      <c r="H349">
        <f t="shared" si="17"/>
        <v>1.1939224684724346</v>
      </c>
      <c r="J349" s="1">
        <v>321</v>
      </c>
      <c r="K349" s="1">
        <v>4.4935621052017645</v>
      </c>
      <c r="L349" s="1">
        <v>-0.49356210520176447</v>
      </c>
      <c r="N349" s="1">
        <v>60.93155893536121</v>
      </c>
      <c r="O349" s="1">
        <v>5.77</v>
      </c>
      <c r="S349" s="1">
        <v>321</v>
      </c>
      <c r="T349" s="1">
        <v>1.4216762649868377</v>
      </c>
      <c r="U349" s="1">
        <v>-3.5381903866947173E-2</v>
      </c>
      <c r="W349" s="1">
        <v>60.93155893536121</v>
      </c>
      <c r="X349" s="1">
        <v>1.7526720805200082</v>
      </c>
    </row>
    <row r="350" spans="1:24" x14ac:dyDescent="0.2">
      <c r="A350">
        <v>5.05</v>
      </c>
      <c r="B350">
        <v>12</v>
      </c>
      <c r="C350">
        <v>19</v>
      </c>
      <c r="D350">
        <v>0</v>
      </c>
      <c r="E350">
        <f t="shared" si="15"/>
        <v>228</v>
      </c>
      <c r="F350">
        <f t="shared" si="16"/>
        <v>361</v>
      </c>
      <c r="G350">
        <v>1</v>
      </c>
      <c r="H350">
        <f t="shared" si="17"/>
        <v>1.6193882432872684</v>
      </c>
      <c r="J350" s="1">
        <v>322</v>
      </c>
      <c r="K350" s="1">
        <v>4.8638864339023691</v>
      </c>
      <c r="L350" s="1">
        <v>-1.9638864339023692</v>
      </c>
      <c r="N350" s="1">
        <v>61.121673003802279</v>
      </c>
      <c r="O350" s="1">
        <v>5.78</v>
      </c>
      <c r="S350" s="1">
        <v>322</v>
      </c>
      <c r="T350" s="1">
        <v>1.4808334642443712</v>
      </c>
      <c r="U350" s="1">
        <v>-0.41612272725194299</v>
      </c>
      <c r="W350" s="1">
        <v>61.121673003802279</v>
      </c>
      <c r="X350" s="1">
        <v>1.7544036826842861</v>
      </c>
    </row>
    <row r="351" spans="1:24" x14ac:dyDescent="0.2">
      <c r="A351">
        <v>3.58</v>
      </c>
      <c r="B351">
        <v>12</v>
      </c>
      <c r="C351">
        <v>13</v>
      </c>
      <c r="D351">
        <v>0</v>
      </c>
      <c r="E351">
        <f t="shared" si="15"/>
        <v>156</v>
      </c>
      <c r="F351">
        <f t="shared" si="16"/>
        <v>169</v>
      </c>
      <c r="G351">
        <v>0</v>
      </c>
      <c r="H351">
        <f t="shared" si="17"/>
        <v>1.275362800412609</v>
      </c>
      <c r="J351" s="1">
        <v>323</v>
      </c>
      <c r="K351" s="1">
        <v>4.3595249873496513</v>
      </c>
      <c r="L351" s="1">
        <v>-1.3095249873496515</v>
      </c>
      <c r="N351" s="1">
        <v>61.311787072243341</v>
      </c>
      <c r="O351" s="1">
        <v>5.8</v>
      </c>
      <c r="S351" s="1">
        <v>323</v>
      </c>
      <c r="T351" s="1">
        <v>1.3969496105107346</v>
      </c>
      <c r="U351" s="1">
        <v>-0.28180801989141435</v>
      </c>
      <c r="W351" s="1">
        <v>61.311787072243341</v>
      </c>
      <c r="X351" s="1">
        <v>1.7578579175523736</v>
      </c>
    </row>
    <row r="352" spans="1:24" x14ac:dyDescent="0.2">
      <c r="A352">
        <v>5</v>
      </c>
      <c r="B352">
        <v>14</v>
      </c>
      <c r="C352">
        <v>15</v>
      </c>
      <c r="D352">
        <v>5</v>
      </c>
      <c r="E352">
        <f t="shared" si="15"/>
        <v>210</v>
      </c>
      <c r="F352">
        <f t="shared" si="16"/>
        <v>225</v>
      </c>
      <c r="G352">
        <v>0</v>
      </c>
      <c r="H352">
        <f t="shared" si="17"/>
        <v>1.6094379124341003</v>
      </c>
      <c r="J352" s="1">
        <v>324</v>
      </c>
      <c r="K352" s="1">
        <v>3.2286134071538077</v>
      </c>
      <c r="L352" s="1">
        <v>1.8213865928461921</v>
      </c>
      <c r="N352" s="1">
        <v>61.501901140684403</v>
      </c>
      <c r="O352" s="1">
        <v>5.83</v>
      </c>
      <c r="S352" s="1">
        <v>324</v>
      </c>
      <c r="T352" s="1">
        <v>1.2252549631095571</v>
      </c>
      <c r="U352" s="1">
        <v>0.39413328017771132</v>
      </c>
      <c r="W352" s="1">
        <v>61.501901140684403</v>
      </c>
      <c r="X352" s="1">
        <v>1.7630170003624011</v>
      </c>
    </row>
    <row r="353" spans="1:24" x14ac:dyDescent="0.2">
      <c r="A353">
        <v>4.57</v>
      </c>
      <c r="B353">
        <v>14</v>
      </c>
      <c r="C353">
        <v>3</v>
      </c>
      <c r="D353">
        <v>0</v>
      </c>
      <c r="E353">
        <f t="shared" si="15"/>
        <v>42</v>
      </c>
      <c r="F353">
        <f t="shared" si="16"/>
        <v>9</v>
      </c>
      <c r="G353">
        <v>0</v>
      </c>
      <c r="H353">
        <f t="shared" si="17"/>
        <v>1.5195132049061133</v>
      </c>
      <c r="J353" s="1">
        <v>325</v>
      </c>
      <c r="K353" s="1">
        <v>10.334924962391154</v>
      </c>
      <c r="L353" s="1">
        <v>3.615075037608845</v>
      </c>
      <c r="N353" s="1">
        <v>61.692015209125472</v>
      </c>
      <c r="O353" s="1">
        <v>5.84</v>
      </c>
      <c r="S353" s="1">
        <v>325</v>
      </c>
      <c r="T353" s="1">
        <v>2.2788642945779198</v>
      </c>
      <c r="U353" s="1">
        <v>0.3566152136894547</v>
      </c>
      <c r="W353" s="1">
        <v>61.692015209125472</v>
      </c>
      <c r="X353" s="1">
        <v>1.7647307968401356</v>
      </c>
    </row>
    <row r="354" spans="1:24" x14ac:dyDescent="0.2">
      <c r="A354">
        <v>12.5</v>
      </c>
      <c r="B354">
        <v>18</v>
      </c>
      <c r="C354">
        <v>6</v>
      </c>
      <c r="D354">
        <v>2</v>
      </c>
      <c r="E354">
        <f t="shared" si="15"/>
        <v>108</v>
      </c>
      <c r="F354">
        <f t="shared" si="16"/>
        <v>36</v>
      </c>
      <c r="G354">
        <v>0</v>
      </c>
      <c r="H354">
        <f t="shared" si="17"/>
        <v>2.5257286443082556</v>
      </c>
      <c r="J354" s="1">
        <v>326</v>
      </c>
      <c r="K354" s="1">
        <v>12.232111667608269</v>
      </c>
      <c r="L354" s="1">
        <v>5.9278883323917313</v>
      </c>
      <c r="N354" s="1">
        <v>61.882129277566534</v>
      </c>
      <c r="O354" s="1">
        <v>5.9</v>
      </c>
      <c r="S354" s="1">
        <v>326</v>
      </c>
      <c r="T354" s="1">
        <v>2.5189442506223587</v>
      </c>
      <c r="U354" s="1">
        <v>0.3802771225507886</v>
      </c>
      <c r="W354" s="1">
        <v>61.882129277566534</v>
      </c>
      <c r="X354" s="1">
        <v>1.7749523509116738</v>
      </c>
    </row>
    <row r="355" spans="1:24" x14ac:dyDescent="0.2">
      <c r="A355">
        <v>3.45</v>
      </c>
      <c r="B355">
        <v>12</v>
      </c>
      <c r="C355">
        <v>6</v>
      </c>
      <c r="D355">
        <v>5</v>
      </c>
      <c r="E355">
        <f t="shared" si="15"/>
        <v>72</v>
      </c>
      <c r="F355">
        <f t="shared" si="16"/>
        <v>36</v>
      </c>
      <c r="G355">
        <v>1</v>
      </c>
      <c r="H355">
        <f t="shared" si="17"/>
        <v>1.2383742310432684</v>
      </c>
      <c r="J355" s="1">
        <v>327</v>
      </c>
      <c r="K355" s="1">
        <v>7.6335155500613627</v>
      </c>
      <c r="L355" s="1">
        <v>-1.3835155500613627</v>
      </c>
      <c r="N355" s="1">
        <v>62.072243346007596</v>
      </c>
      <c r="O355" s="1">
        <v>5.9</v>
      </c>
      <c r="S355" s="1">
        <v>327</v>
      </c>
      <c r="T355" s="1">
        <v>1.8904244116768611</v>
      </c>
      <c r="U355" s="1">
        <v>-5.7842947928550936E-2</v>
      </c>
      <c r="W355" s="1">
        <v>62.072243346007596</v>
      </c>
      <c r="X355" s="1">
        <v>1.7749523509116738</v>
      </c>
    </row>
    <row r="356" spans="1:24" x14ac:dyDescent="0.2">
      <c r="A356">
        <v>4.63</v>
      </c>
      <c r="B356">
        <v>12</v>
      </c>
      <c r="C356">
        <v>16</v>
      </c>
      <c r="D356">
        <v>1</v>
      </c>
      <c r="E356">
        <f t="shared" si="15"/>
        <v>192</v>
      </c>
      <c r="F356">
        <f t="shared" si="16"/>
        <v>256</v>
      </c>
      <c r="G356">
        <v>1</v>
      </c>
      <c r="H356">
        <f t="shared" si="17"/>
        <v>1.5325568680981427</v>
      </c>
      <c r="J356" s="1">
        <v>328</v>
      </c>
      <c r="K356" s="1">
        <v>4.404204026633689</v>
      </c>
      <c r="L356" s="1">
        <v>0.84579597336631096</v>
      </c>
      <c r="N356" s="1">
        <v>62.262357414448665</v>
      </c>
      <c r="O356" s="1">
        <v>5.91</v>
      </c>
      <c r="S356" s="1">
        <v>328</v>
      </c>
      <c r="T356" s="1">
        <v>1.4051918286694356</v>
      </c>
      <c r="U356" s="1">
        <v>0.25303624793409685</v>
      </c>
      <c r="W356" s="1">
        <v>62.262357414448665</v>
      </c>
      <c r="X356" s="1">
        <v>1.7766458314180069</v>
      </c>
    </row>
    <row r="357" spans="1:24" x14ac:dyDescent="0.2">
      <c r="A357">
        <v>10</v>
      </c>
      <c r="B357">
        <v>12</v>
      </c>
      <c r="C357">
        <v>31</v>
      </c>
      <c r="D357">
        <v>2</v>
      </c>
      <c r="E357">
        <f t="shared" si="15"/>
        <v>372</v>
      </c>
      <c r="F357">
        <f t="shared" si="16"/>
        <v>961</v>
      </c>
      <c r="G357">
        <v>0</v>
      </c>
      <c r="H357">
        <f t="shared" si="17"/>
        <v>2.3025850929940459</v>
      </c>
      <c r="J357" s="1">
        <v>329</v>
      </c>
      <c r="K357" s="1">
        <v>5.0907261395371455</v>
      </c>
      <c r="L357" s="1">
        <v>-0.30072613953714544</v>
      </c>
      <c r="N357" s="1">
        <v>62.452471482889727</v>
      </c>
      <c r="O357" s="1">
        <v>5.95</v>
      </c>
      <c r="S357" s="1">
        <v>329</v>
      </c>
      <c r="T357" s="1">
        <v>1.5043623539343756</v>
      </c>
      <c r="U357" s="1">
        <v>6.2168057488448225E-2</v>
      </c>
      <c r="W357" s="1">
        <v>62.452471482889727</v>
      </c>
      <c r="X357" s="1">
        <v>1.7833912195575383</v>
      </c>
    </row>
    <row r="358" spans="1:24" x14ac:dyDescent="0.2">
      <c r="A358">
        <v>2.92</v>
      </c>
      <c r="B358">
        <v>11</v>
      </c>
      <c r="C358">
        <v>1</v>
      </c>
      <c r="D358">
        <v>0</v>
      </c>
      <c r="E358">
        <f t="shared" si="15"/>
        <v>11</v>
      </c>
      <c r="F358">
        <f t="shared" si="16"/>
        <v>1</v>
      </c>
      <c r="G358">
        <v>1</v>
      </c>
      <c r="H358">
        <f t="shared" si="17"/>
        <v>1.0715836162801904</v>
      </c>
      <c r="J358" s="1">
        <v>330</v>
      </c>
      <c r="K358" s="1">
        <v>2.1019037877315223</v>
      </c>
      <c r="L358" s="1">
        <v>1.2480962122684778</v>
      </c>
      <c r="N358" s="1">
        <v>62.642585551330797</v>
      </c>
      <c r="O358" s="1">
        <v>6</v>
      </c>
      <c r="S358" s="1">
        <v>330</v>
      </c>
      <c r="T358" s="1">
        <v>1.0728012735312302</v>
      </c>
      <c r="U358" s="1">
        <v>0.13615907230574487</v>
      </c>
      <c r="W358" s="1">
        <v>62.642585551330797</v>
      </c>
      <c r="X358" s="1">
        <v>1.791759469228055</v>
      </c>
    </row>
    <row r="359" spans="1:24" x14ac:dyDescent="0.2">
      <c r="A359">
        <v>4.51</v>
      </c>
      <c r="B359">
        <v>12</v>
      </c>
      <c r="C359">
        <v>5</v>
      </c>
      <c r="D359">
        <v>2</v>
      </c>
      <c r="E359">
        <f t="shared" si="15"/>
        <v>60</v>
      </c>
      <c r="F359">
        <f t="shared" si="16"/>
        <v>25</v>
      </c>
      <c r="G359">
        <v>0</v>
      </c>
      <c r="H359">
        <f t="shared" si="17"/>
        <v>1.506297153514587</v>
      </c>
      <c r="J359" s="1">
        <v>331</v>
      </c>
      <c r="K359" s="1">
        <v>2.6561898180084342</v>
      </c>
      <c r="L359" s="1">
        <v>0.34381018199156577</v>
      </c>
      <c r="N359" s="1">
        <v>62.832699619771859</v>
      </c>
      <c r="O359" s="1">
        <v>6</v>
      </c>
      <c r="S359" s="1">
        <v>331</v>
      </c>
      <c r="T359" s="1">
        <v>1.1565880426921435</v>
      </c>
      <c r="U359" s="1">
        <v>-5.7975754024033765E-2</v>
      </c>
      <c r="W359" s="1">
        <v>62.832699619771859</v>
      </c>
      <c r="X359" s="1">
        <v>1.791759469228055</v>
      </c>
    </row>
    <row r="360" spans="1:24" x14ac:dyDescent="0.2">
      <c r="A360">
        <v>6.5</v>
      </c>
      <c r="B360">
        <v>17</v>
      </c>
      <c r="C360">
        <v>3</v>
      </c>
      <c r="D360">
        <v>0</v>
      </c>
      <c r="E360">
        <f t="shared" si="15"/>
        <v>51</v>
      </c>
      <c r="F360">
        <f t="shared" si="16"/>
        <v>9</v>
      </c>
      <c r="G360">
        <v>0</v>
      </c>
      <c r="H360">
        <f t="shared" si="17"/>
        <v>1.8718021769015913</v>
      </c>
      <c r="J360" s="1">
        <v>332</v>
      </c>
      <c r="K360" s="1">
        <v>7.9050342949801786</v>
      </c>
      <c r="L360" s="1">
        <v>0.52496570501982109</v>
      </c>
      <c r="N360" s="1">
        <v>63.022813688212921</v>
      </c>
      <c r="O360" s="1">
        <v>6</v>
      </c>
      <c r="S360" s="1">
        <v>332</v>
      </c>
      <c r="T360" s="1">
        <v>1.9221955195255664</v>
      </c>
      <c r="U360" s="1">
        <v>0.20960125248819761</v>
      </c>
      <c r="W360" s="1">
        <v>63.022813688212921</v>
      </c>
      <c r="X360" s="1">
        <v>1.791759469228055</v>
      </c>
    </row>
    <row r="361" spans="1:24" x14ac:dyDescent="0.2">
      <c r="A361">
        <v>7.5</v>
      </c>
      <c r="B361">
        <v>16</v>
      </c>
      <c r="C361">
        <v>11</v>
      </c>
      <c r="D361">
        <v>0</v>
      </c>
      <c r="E361">
        <f t="shared" si="15"/>
        <v>176</v>
      </c>
      <c r="F361">
        <f t="shared" si="16"/>
        <v>121</v>
      </c>
      <c r="G361">
        <v>0</v>
      </c>
      <c r="H361">
        <f t="shared" si="17"/>
        <v>2.0149030205422647</v>
      </c>
      <c r="J361" s="1">
        <v>333</v>
      </c>
      <c r="K361" s="1">
        <v>6.7553852655934516</v>
      </c>
      <c r="L361" s="1">
        <v>-1.0553852655934515</v>
      </c>
      <c r="N361" s="1">
        <v>63.21292775665399</v>
      </c>
      <c r="O361" s="1">
        <v>6</v>
      </c>
      <c r="S361" s="1">
        <v>333</v>
      </c>
      <c r="T361" s="1">
        <v>1.7650655597891922</v>
      </c>
      <c r="U361" s="1">
        <v>-2.459938494868763E-2</v>
      </c>
      <c r="W361" s="1">
        <v>63.21292775665399</v>
      </c>
      <c r="X361" s="1">
        <v>1.791759469228055</v>
      </c>
    </row>
    <row r="362" spans="1:24" x14ac:dyDescent="0.2">
      <c r="A362">
        <v>3.54</v>
      </c>
      <c r="B362">
        <v>13</v>
      </c>
      <c r="C362">
        <v>6</v>
      </c>
      <c r="D362">
        <v>7</v>
      </c>
      <c r="E362">
        <f t="shared" si="15"/>
        <v>78</v>
      </c>
      <c r="F362">
        <f t="shared" si="16"/>
        <v>36</v>
      </c>
      <c r="G362">
        <v>1</v>
      </c>
      <c r="H362">
        <f t="shared" si="17"/>
        <v>1.2641267271456831</v>
      </c>
      <c r="J362" s="1">
        <v>334</v>
      </c>
      <c r="K362" s="1">
        <v>9.7800390417918202</v>
      </c>
      <c r="L362" s="1">
        <v>2.1999609582081803</v>
      </c>
      <c r="N362" s="1">
        <v>63.403041825095052</v>
      </c>
      <c r="O362" s="1">
        <v>6</v>
      </c>
      <c r="S362" s="1">
        <v>334</v>
      </c>
      <c r="T362" s="1">
        <v>2.1945223643383094</v>
      </c>
      <c r="U362" s="1">
        <v>0.28871622834899391</v>
      </c>
      <c r="W362" s="1">
        <v>63.403041825095052</v>
      </c>
      <c r="X362" s="1">
        <v>1.791759469228055</v>
      </c>
    </row>
    <row r="363" spans="1:24" x14ac:dyDescent="0.2">
      <c r="A363">
        <v>4.2</v>
      </c>
      <c r="B363">
        <v>13</v>
      </c>
      <c r="C363">
        <v>11</v>
      </c>
      <c r="D363">
        <v>3</v>
      </c>
      <c r="E363">
        <f t="shared" si="15"/>
        <v>143</v>
      </c>
      <c r="F363">
        <f t="shared" si="16"/>
        <v>121</v>
      </c>
      <c r="G363">
        <v>1</v>
      </c>
      <c r="H363">
        <f t="shared" si="17"/>
        <v>1.4350845252893227</v>
      </c>
      <c r="J363" s="1">
        <v>335</v>
      </c>
      <c r="K363" s="1">
        <v>5.730925739167545</v>
      </c>
      <c r="L363" s="1">
        <v>-2.230925739167545</v>
      </c>
      <c r="N363" s="1">
        <v>63.593155893536114</v>
      </c>
      <c r="O363" s="1">
        <v>6</v>
      </c>
      <c r="S363" s="1">
        <v>335</v>
      </c>
      <c r="T363" s="1">
        <v>1.622315760516192</v>
      </c>
      <c r="U363" s="1">
        <v>-0.36955279202082392</v>
      </c>
      <c r="W363" s="1">
        <v>63.593155893536114</v>
      </c>
      <c r="X363" s="1">
        <v>1.791759469228055</v>
      </c>
    </row>
    <row r="364" spans="1:24" x14ac:dyDescent="0.2">
      <c r="A364">
        <v>3.51</v>
      </c>
      <c r="B364">
        <v>12</v>
      </c>
      <c r="C364">
        <v>7</v>
      </c>
      <c r="D364">
        <v>2</v>
      </c>
      <c r="E364">
        <f t="shared" si="15"/>
        <v>84</v>
      </c>
      <c r="F364">
        <f t="shared" si="16"/>
        <v>49</v>
      </c>
      <c r="G364">
        <v>1</v>
      </c>
      <c r="H364">
        <f t="shared" si="17"/>
        <v>1.2556160374777743</v>
      </c>
      <c r="J364" s="1">
        <v>336</v>
      </c>
      <c r="K364" s="1">
        <v>4.2760123435441546</v>
      </c>
      <c r="L364" s="1">
        <v>-3.601234354415439E-2</v>
      </c>
      <c r="N364" s="1">
        <v>63.783269961977183</v>
      </c>
      <c r="O364" s="1">
        <v>6</v>
      </c>
      <c r="S364" s="1">
        <v>336</v>
      </c>
      <c r="T364" s="1">
        <v>1.3726810325406047</v>
      </c>
      <c r="U364" s="1">
        <v>7.1882236703261659E-2</v>
      </c>
      <c r="W364" s="1">
        <v>63.783269961977183</v>
      </c>
      <c r="X364" s="1">
        <v>1.791759469228055</v>
      </c>
    </row>
    <row r="365" spans="1:24" x14ac:dyDescent="0.2">
      <c r="A365">
        <v>4.5</v>
      </c>
      <c r="B365">
        <v>14</v>
      </c>
      <c r="C365">
        <v>5</v>
      </c>
      <c r="D365">
        <v>0</v>
      </c>
      <c r="E365">
        <f t="shared" si="15"/>
        <v>70</v>
      </c>
      <c r="F365">
        <f t="shared" si="16"/>
        <v>25</v>
      </c>
      <c r="G365">
        <v>0</v>
      </c>
      <c r="H365">
        <f t="shared" si="17"/>
        <v>1.5040773967762742</v>
      </c>
      <c r="J365" s="1">
        <v>337</v>
      </c>
      <c r="K365" s="1">
        <v>7.7993396927692089</v>
      </c>
      <c r="L365" s="1">
        <v>-0.79933969276920891</v>
      </c>
      <c r="N365" s="1">
        <v>63.973384030418245</v>
      </c>
      <c r="O365" s="1">
        <v>6</v>
      </c>
      <c r="S365" s="1">
        <v>337</v>
      </c>
      <c r="T365" s="1">
        <v>1.9301738303237408</v>
      </c>
      <c r="U365" s="1">
        <v>1.5736318731572441E-2</v>
      </c>
      <c r="W365" s="1">
        <v>63.973384030418245</v>
      </c>
      <c r="X365" s="1">
        <v>1.791759469228055</v>
      </c>
    </row>
    <row r="366" spans="1:24" x14ac:dyDescent="0.2">
      <c r="A366">
        <v>3.35</v>
      </c>
      <c r="B366">
        <v>14</v>
      </c>
      <c r="C366">
        <v>5</v>
      </c>
      <c r="D366">
        <v>4</v>
      </c>
      <c r="E366">
        <f t="shared" si="15"/>
        <v>70</v>
      </c>
      <c r="F366">
        <f t="shared" si="16"/>
        <v>25</v>
      </c>
      <c r="G366">
        <v>1</v>
      </c>
      <c r="H366">
        <f t="shared" si="17"/>
        <v>1.2089603458369751</v>
      </c>
      <c r="J366" s="1">
        <v>338</v>
      </c>
      <c r="K366" s="1">
        <v>6.2663167590170277</v>
      </c>
      <c r="L366" s="1">
        <v>-0.26631675901702767</v>
      </c>
      <c r="N366" s="1">
        <v>64.163498098859307</v>
      </c>
      <c r="O366" s="1">
        <v>6</v>
      </c>
      <c r="S366" s="1">
        <v>338</v>
      </c>
      <c r="T366" s="1">
        <v>1.6842992194942539</v>
      </c>
      <c r="U366" s="1">
        <v>0.10746024973380108</v>
      </c>
      <c r="W366" s="1">
        <v>64.163498098859307</v>
      </c>
      <c r="X366" s="1">
        <v>1.791759469228055</v>
      </c>
    </row>
    <row r="367" spans="1:24" x14ac:dyDescent="0.2">
      <c r="A367">
        <v>2.91</v>
      </c>
      <c r="B367">
        <v>11</v>
      </c>
      <c r="C367">
        <v>2</v>
      </c>
      <c r="D367">
        <v>2</v>
      </c>
      <c r="E367">
        <f t="shared" si="15"/>
        <v>22</v>
      </c>
      <c r="F367">
        <f t="shared" si="16"/>
        <v>4</v>
      </c>
      <c r="G367">
        <v>0</v>
      </c>
      <c r="H367">
        <f t="shared" si="17"/>
        <v>1.0681530811834012</v>
      </c>
      <c r="J367" s="1">
        <v>339</v>
      </c>
      <c r="K367" s="1">
        <v>7.2726387265744732</v>
      </c>
      <c r="L367" s="1">
        <v>4.9473612734255275</v>
      </c>
      <c r="N367" s="1">
        <v>64.353612167300369</v>
      </c>
      <c r="O367" s="1">
        <v>6</v>
      </c>
      <c r="S367" s="1">
        <v>339</v>
      </c>
      <c r="T367" s="1">
        <v>1.8421688675107535</v>
      </c>
      <c r="U367" s="1">
        <v>0.66090508623269573</v>
      </c>
      <c r="W367" s="1">
        <v>64.353612167300369</v>
      </c>
      <c r="X367" s="1">
        <v>1.791759469228055</v>
      </c>
    </row>
    <row r="368" spans="1:24" x14ac:dyDescent="0.2">
      <c r="A368">
        <v>5.25</v>
      </c>
      <c r="B368">
        <v>10</v>
      </c>
      <c r="C368">
        <v>44</v>
      </c>
      <c r="D368">
        <v>7</v>
      </c>
      <c r="E368">
        <f t="shared" si="15"/>
        <v>440</v>
      </c>
      <c r="F368">
        <f t="shared" si="16"/>
        <v>1936</v>
      </c>
      <c r="G368">
        <v>0</v>
      </c>
      <c r="H368">
        <f t="shared" si="17"/>
        <v>1.6582280766035324</v>
      </c>
      <c r="J368" s="1">
        <v>340</v>
      </c>
      <c r="K368" s="1">
        <v>4.6052597034118579</v>
      </c>
      <c r="L368" s="1">
        <v>-0.10525970341185786</v>
      </c>
      <c r="N368" s="1">
        <v>64.543726235741445</v>
      </c>
      <c r="O368" s="1">
        <v>6.08</v>
      </c>
      <c r="S368" s="1">
        <v>340</v>
      </c>
      <c r="T368" s="1">
        <v>1.4422818103835904</v>
      </c>
      <c r="U368" s="1">
        <v>6.1795586392683788E-2</v>
      </c>
      <c r="W368" s="1">
        <v>64.543726235741445</v>
      </c>
      <c r="X368" s="1">
        <v>1.8050046959780757</v>
      </c>
    </row>
    <row r="369" spans="1:24" x14ac:dyDescent="0.2">
      <c r="A369">
        <v>4.05</v>
      </c>
      <c r="B369">
        <v>8</v>
      </c>
      <c r="C369">
        <v>44</v>
      </c>
      <c r="D369">
        <v>25</v>
      </c>
      <c r="E369">
        <f t="shared" si="15"/>
        <v>352</v>
      </c>
      <c r="F369">
        <f t="shared" si="16"/>
        <v>1936</v>
      </c>
      <c r="G369">
        <v>0</v>
      </c>
      <c r="H369">
        <f t="shared" si="17"/>
        <v>1.3987168811184478</v>
      </c>
      <c r="J369" s="1">
        <v>341</v>
      </c>
      <c r="K369" s="1">
        <v>6.4171327295979079</v>
      </c>
      <c r="L369" s="1">
        <v>-3.4171327295979079</v>
      </c>
      <c r="N369" s="1">
        <v>64.733840304182507</v>
      </c>
      <c r="O369" s="1">
        <v>6.08</v>
      </c>
      <c r="S369" s="1">
        <v>341</v>
      </c>
      <c r="T369" s="1">
        <v>1.6487502900858231</v>
      </c>
      <c r="U369" s="1">
        <v>-0.5501380014177133</v>
      </c>
      <c r="W369" s="1">
        <v>64.733840304182507</v>
      </c>
      <c r="X369" s="1">
        <v>1.8050046959780757</v>
      </c>
    </row>
    <row r="370" spans="1:24" x14ac:dyDescent="0.2">
      <c r="A370">
        <v>3.75</v>
      </c>
      <c r="B370">
        <v>14</v>
      </c>
      <c r="C370">
        <v>13</v>
      </c>
      <c r="D370">
        <v>0</v>
      </c>
      <c r="E370">
        <f t="shared" si="15"/>
        <v>182</v>
      </c>
      <c r="F370">
        <f t="shared" si="16"/>
        <v>169</v>
      </c>
      <c r="G370">
        <v>1</v>
      </c>
      <c r="H370">
        <f t="shared" si="17"/>
        <v>1.3217558399823195</v>
      </c>
      <c r="J370" s="1">
        <v>342</v>
      </c>
      <c r="K370" s="1">
        <v>4.0767577019915535</v>
      </c>
      <c r="L370" s="1">
        <v>-1.1767577019915536</v>
      </c>
      <c r="N370" s="1">
        <v>64.923954372623569</v>
      </c>
      <c r="O370" s="1">
        <v>6.11</v>
      </c>
      <c r="S370" s="1">
        <v>342</v>
      </c>
      <c r="T370" s="1">
        <v>1.3449339491985264</v>
      </c>
      <c r="U370" s="1">
        <v>-0.28022321220609814</v>
      </c>
      <c r="W370" s="1">
        <v>64.923954372623569</v>
      </c>
      <c r="X370" s="1">
        <v>1.809926773183504</v>
      </c>
    </row>
    <row r="371" spans="1:24" x14ac:dyDescent="0.2">
      <c r="A371">
        <v>3.4</v>
      </c>
      <c r="B371">
        <v>12</v>
      </c>
      <c r="C371">
        <v>26</v>
      </c>
      <c r="D371">
        <v>15</v>
      </c>
      <c r="E371">
        <f t="shared" si="15"/>
        <v>312</v>
      </c>
      <c r="F371">
        <f t="shared" si="16"/>
        <v>676</v>
      </c>
      <c r="G371">
        <v>1</v>
      </c>
      <c r="H371">
        <f t="shared" si="17"/>
        <v>1.2237754316221157</v>
      </c>
      <c r="J371" s="1">
        <v>343</v>
      </c>
      <c r="K371" s="1">
        <v>9.7450922755708245</v>
      </c>
      <c r="L371" s="1">
        <v>5.2549077244291755</v>
      </c>
      <c r="N371" s="1">
        <v>65.114068441064632</v>
      </c>
      <c r="O371" s="1">
        <v>6.15</v>
      </c>
      <c r="S371" s="1">
        <v>343</v>
      </c>
      <c r="T371" s="1">
        <v>2.1250009666544223</v>
      </c>
      <c r="U371" s="1">
        <v>0.58304923444778778</v>
      </c>
      <c r="W371" s="1">
        <v>65.114068441064632</v>
      </c>
      <c r="X371" s="1">
        <v>1.8164520818184267</v>
      </c>
    </row>
    <row r="372" spans="1:24" x14ac:dyDescent="0.2">
      <c r="A372">
        <v>3</v>
      </c>
      <c r="B372">
        <v>10</v>
      </c>
      <c r="C372">
        <v>2</v>
      </c>
      <c r="D372">
        <v>1</v>
      </c>
      <c r="E372">
        <f t="shared" si="15"/>
        <v>20</v>
      </c>
      <c r="F372">
        <f t="shared" si="16"/>
        <v>4</v>
      </c>
      <c r="G372">
        <v>1</v>
      </c>
      <c r="H372">
        <f t="shared" si="17"/>
        <v>1.0986122886681098</v>
      </c>
      <c r="J372" s="1">
        <v>344</v>
      </c>
      <c r="K372" s="1">
        <v>4.7650808501205795</v>
      </c>
      <c r="L372" s="1">
        <v>-0.76508085012057947</v>
      </c>
      <c r="N372" s="1">
        <v>65.304182509505694</v>
      </c>
      <c r="O372" s="1">
        <v>6.15</v>
      </c>
      <c r="S372" s="1">
        <v>344</v>
      </c>
      <c r="T372" s="1">
        <v>1.453447372835543</v>
      </c>
      <c r="U372" s="1">
        <v>-6.7153011715652466E-2</v>
      </c>
      <c r="W372" s="1">
        <v>65.304182509505694</v>
      </c>
      <c r="X372" s="1">
        <v>1.8164520818184267</v>
      </c>
    </row>
    <row r="373" spans="1:24" x14ac:dyDescent="0.2">
      <c r="A373">
        <v>6.29</v>
      </c>
      <c r="B373">
        <v>17</v>
      </c>
      <c r="C373">
        <v>10</v>
      </c>
      <c r="D373">
        <v>3</v>
      </c>
      <c r="E373">
        <f t="shared" si="15"/>
        <v>170</v>
      </c>
      <c r="F373">
        <f t="shared" si="16"/>
        <v>100</v>
      </c>
      <c r="G373">
        <v>0</v>
      </c>
      <c r="H373">
        <f t="shared" si="17"/>
        <v>1.8389610707123492</v>
      </c>
      <c r="J373" s="1">
        <v>345</v>
      </c>
      <c r="K373" s="1">
        <v>5.8682498049976992</v>
      </c>
      <c r="L373" s="1">
        <v>-0.61824980499769921</v>
      </c>
      <c r="N373" s="1">
        <v>65.494296577946756</v>
      </c>
      <c r="O373" s="1">
        <v>6.18</v>
      </c>
      <c r="S373" s="1">
        <v>345</v>
      </c>
      <c r="T373" s="1">
        <v>1.5929922160411396</v>
      </c>
      <c r="U373" s="1">
        <v>6.5235860562392833E-2</v>
      </c>
      <c r="W373" s="1">
        <v>65.494296577946756</v>
      </c>
      <c r="X373" s="1">
        <v>1.8213182714695995</v>
      </c>
    </row>
    <row r="374" spans="1:24" x14ac:dyDescent="0.2">
      <c r="A374">
        <v>2.54</v>
      </c>
      <c r="B374">
        <v>9</v>
      </c>
      <c r="C374">
        <v>2</v>
      </c>
      <c r="D374">
        <v>0</v>
      </c>
      <c r="E374">
        <f t="shared" si="15"/>
        <v>18</v>
      </c>
      <c r="F374">
        <f t="shared" si="16"/>
        <v>4</v>
      </c>
      <c r="G374">
        <v>1</v>
      </c>
      <c r="H374">
        <f t="shared" si="17"/>
        <v>0.93216408103044524</v>
      </c>
      <c r="J374" s="1">
        <v>346</v>
      </c>
      <c r="K374" s="1">
        <v>5.314121335957334</v>
      </c>
      <c r="L374" s="1">
        <v>-1.314121335957334</v>
      </c>
      <c r="N374" s="1">
        <v>65.684410646387832</v>
      </c>
      <c r="O374" s="1">
        <v>6.22</v>
      </c>
      <c r="S374" s="1">
        <v>346</v>
      </c>
      <c r="T374" s="1">
        <v>1.5455734447278811</v>
      </c>
      <c r="U374" s="1">
        <v>-0.15927908360799048</v>
      </c>
      <c r="W374" s="1">
        <v>65.684410646387832</v>
      </c>
      <c r="X374" s="1">
        <v>1.827769906751088</v>
      </c>
    </row>
    <row r="375" spans="1:24" x14ac:dyDescent="0.2">
      <c r="A375">
        <v>4.5</v>
      </c>
      <c r="B375">
        <v>12</v>
      </c>
      <c r="C375">
        <v>35</v>
      </c>
      <c r="D375">
        <v>0</v>
      </c>
      <c r="E375">
        <f t="shared" si="15"/>
        <v>420</v>
      </c>
      <c r="F375">
        <f t="shared" si="16"/>
        <v>1225</v>
      </c>
      <c r="G375">
        <v>1</v>
      </c>
      <c r="H375">
        <f t="shared" si="17"/>
        <v>1.5040773967762742</v>
      </c>
      <c r="J375" s="1">
        <v>347</v>
      </c>
      <c r="K375" s="1">
        <v>6.307393727849929</v>
      </c>
      <c r="L375" s="1">
        <v>-3.0073937278499292</v>
      </c>
      <c r="N375" s="1">
        <v>65.874524714828894</v>
      </c>
      <c r="O375" s="1">
        <v>6.25</v>
      </c>
      <c r="S375" s="1">
        <v>347</v>
      </c>
      <c r="T375" s="1">
        <v>1.6738556409088017</v>
      </c>
      <c r="U375" s="1">
        <v>-0.47993317243636713</v>
      </c>
      <c r="W375" s="1">
        <v>65.874524714828894</v>
      </c>
      <c r="X375" s="1">
        <v>1.8325814637483102</v>
      </c>
    </row>
    <row r="376" spans="1:24" x14ac:dyDescent="0.2">
      <c r="A376">
        <v>3.13</v>
      </c>
      <c r="B376">
        <v>12</v>
      </c>
      <c r="C376">
        <v>6</v>
      </c>
      <c r="D376">
        <v>5</v>
      </c>
      <c r="E376">
        <f t="shared" si="15"/>
        <v>72</v>
      </c>
      <c r="F376">
        <f t="shared" si="16"/>
        <v>36</v>
      </c>
      <c r="G376">
        <v>1</v>
      </c>
      <c r="H376">
        <f t="shared" si="17"/>
        <v>1.1410330045520618</v>
      </c>
      <c r="J376" s="1">
        <v>348</v>
      </c>
      <c r="K376" s="1">
        <v>4.739296821263971</v>
      </c>
      <c r="L376" s="1">
        <v>0.31070317873602882</v>
      </c>
      <c r="N376" s="1">
        <v>66.064638783269956</v>
      </c>
      <c r="O376" s="1">
        <v>6.25</v>
      </c>
      <c r="S376" s="1">
        <v>348</v>
      </c>
      <c r="T376" s="1">
        <v>1.4670084648596937</v>
      </c>
      <c r="U376" s="1">
        <v>0.15237977842757466</v>
      </c>
      <c r="W376" s="1">
        <v>66.064638783269956</v>
      </c>
      <c r="X376" s="1">
        <v>1.8325814637483102</v>
      </c>
    </row>
    <row r="377" spans="1:24" x14ac:dyDescent="0.2">
      <c r="A377">
        <v>6.36</v>
      </c>
      <c r="B377">
        <v>14</v>
      </c>
      <c r="C377">
        <v>8</v>
      </c>
      <c r="D377">
        <v>1</v>
      </c>
      <c r="E377">
        <f t="shared" si="15"/>
        <v>112</v>
      </c>
      <c r="F377">
        <f t="shared" si="16"/>
        <v>64</v>
      </c>
      <c r="G377">
        <v>0</v>
      </c>
      <c r="H377">
        <f t="shared" si="17"/>
        <v>1.8500283773520307</v>
      </c>
      <c r="J377" s="1">
        <v>349</v>
      </c>
      <c r="K377" s="1">
        <v>4.6052597034118579</v>
      </c>
      <c r="L377" s="1">
        <v>-1.0252597034118578</v>
      </c>
      <c r="N377" s="1">
        <v>66.254752851711018</v>
      </c>
      <c r="O377" s="1">
        <v>6.25</v>
      </c>
      <c r="S377" s="1">
        <v>349</v>
      </c>
      <c r="T377" s="1">
        <v>1.4422818103835904</v>
      </c>
      <c r="U377" s="1">
        <v>-0.16691900997098141</v>
      </c>
      <c r="W377" s="1">
        <v>66.254752851711018</v>
      </c>
      <c r="X377" s="1">
        <v>1.8325814637483102</v>
      </c>
    </row>
    <row r="378" spans="1:24" x14ac:dyDescent="0.2">
      <c r="A378">
        <v>4.68</v>
      </c>
      <c r="B378">
        <v>16</v>
      </c>
      <c r="C378">
        <v>1</v>
      </c>
      <c r="D378">
        <v>0</v>
      </c>
      <c r="E378">
        <f t="shared" si="15"/>
        <v>16</v>
      </c>
      <c r="F378">
        <f t="shared" si="16"/>
        <v>1</v>
      </c>
      <c r="G378">
        <v>0</v>
      </c>
      <c r="H378">
        <f t="shared" si="17"/>
        <v>1.5432981099295553</v>
      </c>
      <c r="J378" s="1">
        <v>350</v>
      </c>
      <c r="K378" s="1">
        <v>6.6942121414299747</v>
      </c>
      <c r="L378" s="1">
        <v>-1.6942121414299747</v>
      </c>
      <c r="N378" s="1">
        <v>66.44486692015208</v>
      </c>
      <c r="O378" s="1">
        <v>6.25</v>
      </c>
      <c r="S378" s="1">
        <v>350</v>
      </c>
      <c r="T378" s="1">
        <v>1.744918090898413</v>
      </c>
      <c r="U378" s="1">
        <v>-0.13548017846431271</v>
      </c>
      <c r="W378" s="1">
        <v>66.44486692015208</v>
      </c>
      <c r="X378" s="1">
        <v>1.8325814637483102</v>
      </c>
    </row>
    <row r="379" spans="1:24" x14ac:dyDescent="0.2">
      <c r="A379">
        <v>6.8</v>
      </c>
      <c r="B379">
        <v>12</v>
      </c>
      <c r="C379">
        <v>14</v>
      </c>
      <c r="D379">
        <v>10</v>
      </c>
      <c r="E379">
        <f t="shared" si="15"/>
        <v>168</v>
      </c>
      <c r="F379">
        <f t="shared" si="16"/>
        <v>196</v>
      </c>
      <c r="G379">
        <v>0</v>
      </c>
      <c r="H379">
        <f t="shared" si="17"/>
        <v>1.9169226121820611</v>
      </c>
      <c r="J379" s="1">
        <v>351</v>
      </c>
      <c r="K379" s="1">
        <v>5.5797946461135712</v>
      </c>
      <c r="L379" s="1">
        <v>-1.0097946461135709</v>
      </c>
      <c r="N379" s="1">
        <v>66.634980988593156</v>
      </c>
      <c r="O379" s="1">
        <v>6.25</v>
      </c>
      <c r="S379" s="1">
        <v>351</v>
      </c>
      <c r="T379" s="1">
        <v>1.5851286942293139</v>
      </c>
      <c r="U379" s="1">
        <v>-6.5615489323200604E-2</v>
      </c>
      <c r="W379" s="1">
        <v>66.634980988593156</v>
      </c>
      <c r="X379" s="1">
        <v>1.8325814637483102</v>
      </c>
    </row>
    <row r="380" spans="1:24" x14ac:dyDescent="0.2">
      <c r="A380">
        <v>8.5299999999999994</v>
      </c>
      <c r="B380">
        <v>10</v>
      </c>
      <c r="C380">
        <v>14</v>
      </c>
      <c r="D380">
        <v>6</v>
      </c>
      <c r="E380">
        <f t="shared" si="15"/>
        <v>140</v>
      </c>
      <c r="F380">
        <f t="shared" si="16"/>
        <v>196</v>
      </c>
      <c r="G380">
        <v>0</v>
      </c>
      <c r="H380">
        <f t="shared" si="17"/>
        <v>2.1435893615035875</v>
      </c>
      <c r="J380" s="1">
        <v>352</v>
      </c>
      <c r="K380" s="1">
        <v>8.3812107871282979</v>
      </c>
      <c r="L380" s="1">
        <v>4.1187892128717021</v>
      </c>
      <c r="N380" s="1">
        <v>66.825095057034218</v>
      </c>
      <c r="O380" s="1">
        <v>6.25</v>
      </c>
      <c r="S380" s="1">
        <v>352</v>
      </c>
      <c r="T380" s="1">
        <v>2.0097424058325801</v>
      </c>
      <c r="U380" s="1">
        <v>0.51598623847567548</v>
      </c>
      <c r="W380" s="1">
        <v>66.825095057034218</v>
      </c>
      <c r="X380" s="1">
        <v>1.8325814637483102</v>
      </c>
    </row>
    <row r="381" spans="1:24" x14ac:dyDescent="0.2">
      <c r="A381">
        <v>4.17</v>
      </c>
      <c r="B381">
        <v>0</v>
      </c>
      <c r="C381">
        <v>22</v>
      </c>
      <c r="D381">
        <v>10</v>
      </c>
      <c r="E381">
        <f t="shared" si="15"/>
        <v>0</v>
      </c>
      <c r="F381">
        <f t="shared" si="16"/>
        <v>484</v>
      </c>
      <c r="G381">
        <v>1</v>
      </c>
      <c r="H381">
        <f t="shared" si="17"/>
        <v>1.4279160358107101</v>
      </c>
      <c r="J381" s="1">
        <v>353</v>
      </c>
      <c r="K381" s="1">
        <v>5.2952263255299048</v>
      </c>
      <c r="L381" s="1">
        <v>-1.8452263255299046</v>
      </c>
      <c r="N381" s="1">
        <v>67.01520912547528</v>
      </c>
      <c r="O381" s="1">
        <v>6.25</v>
      </c>
      <c r="S381" s="1">
        <v>353</v>
      </c>
      <c r="T381" s="1">
        <v>1.5237701345450294</v>
      </c>
      <c r="U381" s="1">
        <v>-0.28539590350176103</v>
      </c>
      <c r="W381" s="1">
        <v>67.01520912547528</v>
      </c>
      <c r="X381" s="1">
        <v>1.8325814637483102</v>
      </c>
    </row>
    <row r="382" spans="1:24" x14ac:dyDescent="0.2">
      <c r="A382">
        <v>3.75</v>
      </c>
      <c r="B382">
        <v>14</v>
      </c>
      <c r="C382">
        <v>8</v>
      </c>
      <c r="D382">
        <v>4</v>
      </c>
      <c r="E382">
        <f t="shared" si="15"/>
        <v>112</v>
      </c>
      <c r="F382">
        <f t="shared" si="16"/>
        <v>64</v>
      </c>
      <c r="G382">
        <v>1</v>
      </c>
      <c r="H382">
        <f t="shared" si="17"/>
        <v>1.3217558399823195</v>
      </c>
      <c r="J382" s="1">
        <v>354</v>
      </c>
      <c r="K382" s="1">
        <v>4.8415469142603502</v>
      </c>
      <c r="L382" s="1">
        <v>-0.21154691426035033</v>
      </c>
      <c r="N382" s="1">
        <v>67.205323193916342</v>
      </c>
      <c r="O382" s="1">
        <v>6.25</v>
      </c>
      <c r="S382" s="1">
        <v>354</v>
      </c>
      <c r="T382" s="1">
        <v>1.4767123551650205</v>
      </c>
      <c r="U382" s="1">
        <v>5.5844512933122203E-2</v>
      </c>
      <c r="W382" s="1">
        <v>67.205323193916342</v>
      </c>
      <c r="X382" s="1">
        <v>1.8325814637483102</v>
      </c>
    </row>
    <row r="383" spans="1:24" x14ac:dyDescent="0.2">
      <c r="A383">
        <v>11.1</v>
      </c>
      <c r="B383">
        <v>15</v>
      </c>
      <c r="C383">
        <v>1</v>
      </c>
      <c r="D383">
        <v>4</v>
      </c>
      <c r="E383">
        <f t="shared" si="15"/>
        <v>15</v>
      </c>
      <c r="F383">
        <f t="shared" si="16"/>
        <v>1</v>
      </c>
      <c r="G383">
        <v>1</v>
      </c>
      <c r="H383">
        <f t="shared" si="17"/>
        <v>2.4069451083182885</v>
      </c>
      <c r="J383" s="1">
        <v>355</v>
      </c>
      <c r="K383" s="1">
        <v>5.345908360813068</v>
      </c>
      <c r="L383" s="1">
        <v>4.654091639186932</v>
      </c>
      <c r="N383" s="1">
        <v>67.395437262357405</v>
      </c>
      <c r="O383" s="1">
        <v>6.25</v>
      </c>
      <c r="S383" s="1">
        <v>355</v>
      </c>
      <c r="T383" s="1">
        <v>1.5605962088986571</v>
      </c>
      <c r="U383" s="1">
        <v>0.74198888409538877</v>
      </c>
      <c r="W383" s="1">
        <v>67.395437262357405</v>
      </c>
      <c r="X383" s="1">
        <v>1.8325814637483102</v>
      </c>
    </row>
    <row r="384" spans="1:24" x14ac:dyDescent="0.2">
      <c r="A384">
        <v>3.26</v>
      </c>
      <c r="B384">
        <v>16</v>
      </c>
      <c r="C384">
        <v>15</v>
      </c>
      <c r="D384">
        <v>5</v>
      </c>
      <c r="E384">
        <f t="shared" si="15"/>
        <v>240</v>
      </c>
      <c r="F384">
        <f t="shared" si="16"/>
        <v>225</v>
      </c>
      <c r="G384">
        <v>1</v>
      </c>
      <c r="H384">
        <f t="shared" si="17"/>
        <v>1.1817271953786161</v>
      </c>
      <c r="J384" s="1">
        <v>356</v>
      </c>
      <c r="K384" s="1">
        <v>3.7382203981466824</v>
      </c>
      <c r="L384" s="1">
        <v>-0.81822039814668246</v>
      </c>
      <c r="N384" s="1">
        <v>67.585551330798467</v>
      </c>
      <c r="O384" s="1">
        <v>6.25</v>
      </c>
      <c r="S384" s="1">
        <v>356</v>
      </c>
      <c r="T384" s="1">
        <v>1.3007995141117694</v>
      </c>
      <c r="U384" s="1">
        <v>-0.22921589783157903</v>
      </c>
      <c r="W384" s="1">
        <v>67.585551330798467</v>
      </c>
      <c r="X384" s="1">
        <v>1.8325814637483102</v>
      </c>
    </row>
    <row r="385" spans="1:24" x14ac:dyDescent="0.2">
      <c r="A385">
        <v>9.1300000000000008</v>
      </c>
      <c r="B385">
        <v>12</v>
      </c>
      <c r="C385">
        <v>14</v>
      </c>
      <c r="D385">
        <v>12</v>
      </c>
      <c r="E385">
        <f t="shared" si="15"/>
        <v>168</v>
      </c>
      <c r="F385">
        <f t="shared" si="16"/>
        <v>196</v>
      </c>
      <c r="G385">
        <v>0</v>
      </c>
      <c r="H385">
        <f t="shared" si="17"/>
        <v>2.2115656946068771</v>
      </c>
      <c r="J385" s="1">
        <v>357</v>
      </c>
      <c r="K385" s="1">
        <v>4.7650808501205795</v>
      </c>
      <c r="L385" s="1">
        <v>-0.25508085012057968</v>
      </c>
      <c r="N385" s="1">
        <v>67.775665399239543</v>
      </c>
      <c r="O385" s="1">
        <v>6.25</v>
      </c>
      <c r="S385" s="1">
        <v>357</v>
      </c>
      <c r="T385" s="1">
        <v>1.453447372835543</v>
      </c>
      <c r="U385" s="1">
        <v>5.2849780679044001E-2</v>
      </c>
      <c r="W385" s="1">
        <v>67.775665399239543</v>
      </c>
      <c r="X385" s="1">
        <v>1.8325814637483102</v>
      </c>
    </row>
    <row r="386" spans="1:24" x14ac:dyDescent="0.2">
      <c r="A386">
        <v>4.5</v>
      </c>
      <c r="B386">
        <v>11</v>
      </c>
      <c r="C386">
        <v>37</v>
      </c>
      <c r="D386">
        <v>10</v>
      </c>
      <c r="E386">
        <f t="shared" si="15"/>
        <v>407</v>
      </c>
      <c r="F386">
        <f t="shared" si="16"/>
        <v>1369</v>
      </c>
      <c r="G386">
        <v>0</v>
      </c>
      <c r="H386">
        <f t="shared" si="17"/>
        <v>1.5040773967762742</v>
      </c>
      <c r="J386" s="1">
        <v>358</v>
      </c>
      <c r="K386" s="1">
        <v>7.376689854796421</v>
      </c>
      <c r="L386" s="1">
        <v>-0.87668985479642103</v>
      </c>
      <c r="N386" s="1">
        <v>67.965779467680605</v>
      </c>
      <c r="O386" s="1">
        <v>6.25</v>
      </c>
      <c r="S386" s="1">
        <v>358</v>
      </c>
      <c r="T386" s="1">
        <v>1.8612156561881572</v>
      </c>
      <c r="U386" s="1">
        <v>1.0586520713434133E-2</v>
      </c>
      <c r="W386" s="1">
        <v>67.965779467680605</v>
      </c>
      <c r="X386" s="1">
        <v>1.8325814637483102</v>
      </c>
    </row>
    <row r="387" spans="1:24" x14ac:dyDescent="0.2">
      <c r="A387">
        <v>3</v>
      </c>
      <c r="B387">
        <v>11</v>
      </c>
      <c r="C387">
        <v>1</v>
      </c>
      <c r="D387">
        <v>1</v>
      </c>
      <c r="E387">
        <f t="shared" si="15"/>
        <v>11</v>
      </c>
      <c r="F387">
        <f t="shared" si="16"/>
        <v>1</v>
      </c>
      <c r="G387">
        <v>1</v>
      </c>
      <c r="H387">
        <f t="shared" si="17"/>
        <v>1.0986122886681098</v>
      </c>
      <c r="J387" s="1">
        <v>359</v>
      </c>
      <c r="K387" s="1">
        <v>6.9564409423716205</v>
      </c>
      <c r="L387" s="1">
        <v>0.54355905762837953</v>
      </c>
      <c r="N387" s="1">
        <v>68.155893536121667</v>
      </c>
      <c r="O387" s="1">
        <v>6.25</v>
      </c>
      <c r="S387" s="1">
        <v>359</v>
      </c>
      <c r="T387" s="1">
        <v>1.802155541503347</v>
      </c>
      <c r="U387" s="1">
        <v>0.21274747903891766</v>
      </c>
      <c r="W387" s="1">
        <v>68.155893536121667</v>
      </c>
      <c r="X387" s="1">
        <v>1.8325814637483102</v>
      </c>
    </row>
    <row r="388" spans="1:24" x14ac:dyDescent="0.2">
      <c r="A388">
        <v>8.75</v>
      </c>
      <c r="B388">
        <v>12</v>
      </c>
      <c r="C388">
        <v>4</v>
      </c>
      <c r="D388">
        <v>4</v>
      </c>
      <c r="E388">
        <f t="shared" ref="E388:E451" si="18">B388*C388</f>
        <v>48</v>
      </c>
      <c r="F388">
        <f t="shared" ref="F388:F451" si="19">C388^2</f>
        <v>16</v>
      </c>
      <c r="G388">
        <v>0</v>
      </c>
      <c r="H388">
        <f t="shared" ref="H388:H451" si="20">LN(A388)</f>
        <v>2.1690537003695232</v>
      </c>
      <c r="J388" s="1">
        <v>360</v>
      </c>
      <c r="K388" s="1">
        <v>6.2327286989357269</v>
      </c>
      <c r="L388" s="1">
        <v>-2.6927286989357269</v>
      </c>
      <c r="N388" s="1">
        <v>68.346007604562729</v>
      </c>
      <c r="O388" s="1">
        <v>6.25</v>
      </c>
      <c r="S388" s="1">
        <v>360</v>
      </c>
      <c r="T388" s="1">
        <v>1.6599335569514007</v>
      </c>
      <c r="U388" s="1">
        <v>-0.39580682980571757</v>
      </c>
      <c r="W388" s="1">
        <v>68.346007604562729</v>
      </c>
      <c r="X388" s="1">
        <v>1.8325814637483102</v>
      </c>
    </row>
    <row r="389" spans="1:24" x14ac:dyDescent="0.2">
      <c r="A389">
        <v>4.1399999999999997</v>
      </c>
      <c r="B389">
        <v>13</v>
      </c>
      <c r="C389">
        <v>29</v>
      </c>
      <c r="D389">
        <v>0</v>
      </c>
      <c r="E389">
        <f t="shared" si="18"/>
        <v>377</v>
      </c>
      <c r="F389">
        <f t="shared" si="19"/>
        <v>841</v>
      </c>
      <c r="G389">
        <v>1</v>
      </c>
      <c r="H389">
        <f t="shared" si="20"/>
        <v>1.4206957878372228</v>
      </c>
      <c r="J389" s="1">
        <v>361</v>
      </c>
      <c r="K389" s="1">
        <v>5.6673516894560771</v>
      </c>
      <c r="L389" s="1">
        <v>-1.467351689456077</v>
      </c>
      <c r="N389" s="1">
        <v>68.536121673003791</v>
      </c>
      <c r="O389" s="1">
        <v>6.25</v>
      </c>
      <c r="S389" s="1">
        <v>361</v>
      </c>
      <c r="T389" s="1">
        <v>1.5922702321746394</v>
      </c>
      <c r="U389" s="1">
        <v>-0.15718570688531663</v>
      </c>
      <c r="W389" s="1">
        <v>68.536121673003791</v>
      </c>
      <c r="X389" s="1">
        <v>1.8325814637483102</v>
      </c>
    </row>
    <row r="390" spans="1:24" x14ac:dyDescent="0.2">
      <c r="A390">
        <v>2.87</v>
      </c>
      <c r="B390">
        <v>12</v>
      </c>
      <c r="C390">
        <v>45</v>
      </c>
      <c r="D390">
        <v>8</v>
      </c>
      <c r="E390">
        <f t="shared" si="18"/>
        <v>540</v>
      </c>
      <c r="F390">
        <f t="shared" si="19"/>
        <v>2025</v>
      </c>
      <c r="G390">
        <v>1</v>
      </c>
      <c r="H390">
        <f t="shared" si="20"/>
        <v>1.0543120297715298</v>
      </c>
      <c r="J390" s="1">
        <v>362</v>
      </c>
      <c r="K390" s="1">
        <v>4.8097598894046172</v>
      </c>
      <c r="L390" s="1">
        <v>-1.2997598894046174</v>
      </c>
      <c r="N390" s="1">
        <v>68.726235741444867</v>
      </c>
      <c r="O390" s="1">
        <v>6.25</v>
      </c>
      <c r="S390" s="1">
        <v>362</v>
      </c>
      <c r="T390" s="1">
        <v>1.4616895909942442</v>
      </c>
      <c r="U390" s="1">
        <v>-0.20607355351646994</v>
      </c>
      <c r="W390" s="1">
        <v>68.726235741444867</v>
      </c>
      <c r="X390" s="1">
        <v>1.8325814637483102</v>
      </c>
    </row>
    <row r="391" spans="1:24" x14ac:dyDescent="0.2">
      <c r="A391">
        <v>3.35</v>
      </c>
      <c r="B391">
        <v>13</v>
      </c>
      <c r="C391">
        <v>22</v>
      </c>
      <c r="D391">
        <v>0</v>
      </c>
      <c r="E391">
        <f t="shared" si="18"/>
        <v>286</v>
      </c>
      <c r="F391">
        <f t="shared" si="19"/>
        <v>484</v>
      </c>
      <c r="G391">
        <v>1</v>
      </c>
      <c r="H391">
        <f t="shared" si="20"/>
        <v>1.2089603458369751</v>
      </c>
      <c r="J391" s="1">
        <v>363</v>
      </c>
      <c r="K391" s="1">
        <v>5.6244736853976089</v>
      </c>
      <c r="L391" s="1">
        <v>-1.1244736853976089</v>
      </c>
      <c r="N391" s="1">
        <v>68.916349809885929</v>
      </c>
      <c r="O391" s="1">
        <v>6.25</v>
      </c>
      <c r="S391" s="1">
        <v>363</v>
      </c>
      <c r="T391" s="1">
        <v>1.5933709123880149</v>
      </c>
      <c r="U391" s="1">
        <v>-8.9293515611740704E-2</v>
      </c>
      <c r="W391" s="1">
        <v>68.916349809885929</v>
      </c>
      <c r="X391" s="1">
        <v>1.8325814637483102</v>
      </c>
    </row>
    <row r="392" spans="1:24" x14ac:dyDescent="0.2">
      <c r="A392">
        <v>6.08</v>
      </c>
      <c r="B392">
        <v>16</v>
      </c>
      <c r="C392">
        <v>42</v>
      </c>
      <c r="D392">
        <v>10</v>
      </c>
      <c r="E392">
        <f t="shared" si="18"/>
        <v>672</v>
      </c>
      <c r="F392">
        <f t="shared" si="19"/>
        <v>1764</v>
      </c>
      <c r="G392">
        <v>0</v>
      </c>
      <c r="H392">
        <f t="shared" si="20"/>
        <v>1.8050046959780757</v>
      </c>
      <c r="J392" s="1">
        <v>364</v>
      </c>
      <c r="K392" s="1">
        <v>6.3015482930873512</v>
      </c>
      <c r="L392" s="1">
        <v>-2.9515482930873511</v>
      </c>
      <c r="N392" s="1">
        <v>69.106463878326991</v>
      </c>
      <c r="O392" s="1">
        <v>6.25</v>
      </c>
      <c r="S392" s="1">
        <v>364</v>
      </c>
      <c r="T392" s="1">
        <v>1.681639782561529</v>
      </c>
      <c r="U392" s="1">
        <v>-0.47267943672455393</v>
      </c>
      <c r="W392" s="1">
        <v>69.106463878326991</v>
      </c>
      <c r="X392" s="1">
        <v>1.8325814637483102</v>
      </c>
    </row>
    <row r="393" spans="1:24" x14ac:dyDescent="0.2">
      <c r="A393">
        <v>3</v>
      </c>
      <c r="B393">
        <v>15</v>
      </c>
      <c r="C393">
        <v>9</v>
      </c>
      <c r="D393">
        <v>0</v>
      </c>
      <c r="E393">
        <f t="shared" si="18"/>
        <v>135</v>
      </c>
      <c r="F393">
        <f t="shared" si="19"/>
        <v>81</v>
      </c>
      <c r="G393">
        <v>0</v>
      </c>
      <c r="H393">
        <f t="shared" si="20"/>
        <v>1.0986122886681098</v>
      </c>
      <c r="J393" s="1">
        <v>365</v>
      </c>
      <c r="K393" s="1">
        <v>4.0990972216335724</v>
      </c>
      <c r="L393" s="1">
        <v>-1.1890972216335722</v>
      </c>
      <c r="N393" s="1">
        <v>69.296577946768053</v>
      </c>
      <c r="O393" s="1">
        <v>6.26</v>
      </c>
      <c r="S393" s="1">
        <v>365</v>
      </c>
      <c r="T393" s="1">
        <v>1.3490550582778771</v>
      </c>
      <c r="U393" s="1">
        <v>-0.28090197709447584</v>
      </c>
      <c r="W393" s="1">
        <v>69.296577946768053</v>
      </c>
      <c r="X393" s="1">
        <v>1.8341801851120072</v>
      </c>
    </row>
    <row r="394" spans="1:24" x14ac:dyDescent="0.2">
      <c r="A394">
        <v>4.2</v>
      </c>
      <c r="B394">
        <v>16</v>
      </c>
      <c r="C394">
        <v>8</v>
      </c>
      <c r="D394">
        <v>0</v>
      </c>
      <c r="E394">
        <f t="shared" si="18"/>
        <v>128</v>
      </c>
      <c r="F394">
        <f t="shared" si="19"/>
        <v>64</v>
      </c>
      <c r="G394">
        <v>1</v>
      </c>
      <c r="H394">
        <f t="shared" si="20"/>
        <v>1.4350845252893227</v>
      </c>
      <c r="J394" s="1">
        <v>366</v>
      </c>
      <c r="K394" s="1">
        <v>5.2847352366495901</v>
      </c>
      <c r="L394" s="1">
        <v>-3.4735236649590107E-2</v>
      </c>
      <c r="N394" s="1">
        <v>69.486692015209115</v>
      </c>
      <c r="O394" s="1">
        <v>6.29</v>
      </c>
      <c r="S394" s="1">
        <v>366</v>
      </c>
      <c r="T394" s="1">
        <v>1.5404487400078779</v>
      </c>
      <c r="U394" s="1">
        <v>0.11777933659565454</v>
      </c>
      <c r="W394" s="1">
        <v>69.486692015209115</v>
      </c>
      <c r="X394" s="1">
        <v>1.8389610707123492</v>
      </c>
    </row>
    <row r="395" spans="1:24" x14ac:dyDescent="0.2">
      <c r="A395">
        <v>5.6</v>
      </c>
      <c r="B395">
        <v>15</v>
      </c>
      <c r="C395">
        <v>31</v>
      </c>
      <c r="D395">
        <v>15</v>
      </c>
      <c r="E395">
        <f t="shared" si="18"/>
        <v>465</v>
      </c>
      <c r="F395">
        <f t="shared" si="19"/>
        <v>961</v>
      </c>
      <c r="G395">
        <v>1</v>
      </c>
      <c r="H395">
        <f t="shared" si="20"/>
        <v>1.7227665977411035</v>
      </c>
      <c r="J395" s="1">
        <v>367</v>
      </c>
      <c r="K395" s="1">
        <v>7.1336408321315314</v>
      </c>
      <c r="L395" s="1">
        <v>-3.0836408321315316</v>
      </c>
      <c r="N395" s="1">
        <v>69.676806083650177</v>
      </c>
      <c r="O395" s="1">
        <v>6.33</v>
      </c>
      <c r="S395" s="1">
        <v>367</v>
      </c>
      <c r="T395" s="1">
        <v>1.7536006811494627</v>
      </c>
      <c r="U395" s="1">
        <v>-0.35488380003101483</v>
      </c>
      <c r="W395" s="1">
        <v>69.676806083650177</v>
      </c>
      <c r="X395" s="1">
        <v>1.8453002361560848</v>
      </c>
    </row>
    <row r="396" spans="1:24" x14ac:dyDescent="0.2">
      <c r="A396">
        <v>10</v>
      </c>
      <c r="B396">
        <v>12</v>
      </c>
      <c r="C396">
        <v>24</v>
      </c>
      <c r="D396">
        <v>24</v>
      </c>
      <c r="E396">
        <f t="shared" si="18"/>
        <v>288</v>
      </c>
      <c r="F396">
        <f t="shared" si="19"/>
        <v>576</v>
      </c>
      <c r="G396">
        <v>0</v>
      </c>
      <c r="H396">
        <f t="shared" si="20"/>
        <v>2.3025850929940459</v>
      </c>
      <c r="J396" s="1">
        <v>368</v>
      </c>
      <c r="K396" s="1">
        <v>5.8031898425337589</v>
      </c>
      <c r="L396" s="1">
        <v>-2.0531898425337589</v>
      </c>
      <c r="N396" s="1">
        <v>69.866920152091254</v>
      </c>
      <c r="O396" s="1">
        <v>6.33</v>
      </c>
      <c r="S396" s="1">
        <v>368</v>
      </c>
      <c r="T396" s="1">
        <v>1.6263397850228192</v>
      </c>
      <c r="U396" s="1">
        <v>-0.30458394504049968</v>
      </c>
      <c r="W396" s="1">
        <v>69.866920152091254</v>
      </c>
      <c r="X396" s="1">
        <v>1.8453002361560848</v>
      </c>
    </row>
    <row r="397" spans="1:24" x14ac:dyDescent="0.2">
      <c r="A397">
        <v>12.5</v>
      </c>
      <c r="B397">
        <v>18</v>
      </c>
      <c r="C397">
        <v>16</v>
      </c>
      <c r="D397">
        <v>5</v>
      </c>
      <c r="E397">
        <f t="shared" si="18"/>
        <v>288</v>
      </c>
      <c r="F397">
        <f t="shared" si="19"/>
        <v>256</v>
      </c>
      <c r="G397">
        <v>0</v>
      </c>
      <c r="H397">
        <f t="shared" si="20"/>
        <v>2.5257286443082556</v>
      </c>
      <c r="J397" s="1">
        <v>369</v>
      </c>
      <c r="K397" s="1">
        <v>7.4347032375946362</v>
      </c>
      <c r="L397" s="1">
        <v>-4.0347032375946359</v>
      </c>
      <c r="N397" s="1">
        <v>70.057034220532316</v>
      </c>
      <c r="O397" s="1">
        <v>6.35</v>
      </c>
      <c r="S397" s="1">
        <v>369</v>
      </c>
      <c r="T397" s="1">
        <v>1.8268644915658254</v>
      </c>
      <c r="U397" s="1">
        <v>-0.60308905994370976</v>
      </c>
      <c r="W397" s="1">
        <v>70.057034220532316</v>
      </c>
      <c r="X397" s="1">
        <v>1.8484548129046001</v>
      </c>
    </row>
    <row r="398" spans="1:24" x14ac:dyDescent="0.2">
      <c r="A398">
        <v>3.76</v>
      </c>
      <c r="B398">
        <v>6</v>
      </c>
      <c r="C398">
        <v>6</v>
      </c>
      <c r="D398">
        <v>0</v>
      </c>
      <c r="E398">
        <f t="shared" si="18"/>
        <v>36</v>
      </c>
      <c r="F398">
        <f t="shared" si="19"/>
        <v>36</v>
      </c>
      <c r="G398">
        <v>0</v>
      </c>
      <c r="H398">
        <f t="shared" si="20"/>
        <v>1.324418957401803</v>
      </c>
      <c r="J398" s="1">
        <v>370</v>
      </c>
      <c r="K398" s="1">
        <v>3.3308635001501874</v>
      </c>
      <c r="L398" s="1">
        <v>-0.3308635001501874</v>
      </c>
      <c r="N398" s="1">
        <v>70.247148288973378</v>
      </c>
      <c r="O398" s="1">
        <v>6.36</v>
      </c>
      <c r="S398" s="1">
        <v>370</v>
      </c>
      <c r="T398" s="1">
        <v>1.2349588534148841</v>
      </c>
      <c r="U398" s="1">
        <v>-0.13634656474677431</v>
      </c>
      <c r="W398" s="1">
        <v>70.247148288973378</v>
      </c>
      <c r="X398" s="1">
        <v>1.8500283773520307</v>
      </c>
    </row>
    <row r="399" spans="1:24" x14ac:dyDescent="0.2">
      <c r="A399">
        <v>3.1</v>
      </c>
      <c r="B399">
        <v>6</v>
      </c>
      <c r="C399">
        <v>14</v>
      </c>
      <c r="D399">
        <v>0</v>
      </c>
      <c r="E399">
        <f t="shared" si="18"/>
        <v>84</v>
      </c>
      <c r="F399">
        <f t="shared" si="19"/>
        <v>196</v>
      </c>
      <c r="G399">
        <v>1</v>
      </c>
      <c r="H399">
        <f t="shared" si="20"/>
        <v>1.1314021114911006</v>
      </c>
      <c r="J399" s="1">
        <v>371</v>
      </c>
      <c r="K399" s="1">
        <v>8.0408724480578595</v>
      </c>
      <c r="L399" s="1">
        <v>-1.7508724480578595</v>
      </c>
      <c r="N399" s="1">
        <v>70.43726235741444</v>
      </c>
      <c r="O399" s="1">
        <v>6.36</v>
      </c>
      <c r="S399" s="1">
        <v>371</v>
      </c>
      <c r="T399" s="1">
        <v>1.9562650723737467</v>
      </c>
      <c r="U399" s="1">
        <v>-0.11730400166139754</v>
      </c>
      <c r="W399" s="1">
        <v>70.43726235741444</v>
      </c>
      <c r="X399" s="1">
        <v>1.8500283773520307</v>
      </c>
    </row>
    <row r="400" spans="1:24" x14ac:dyDescent="0.2">
      <c r="A400">
        <v>4.29</v>
      </c>
      <c r="B400">
        <v>12</v>
      </c>
      <c r="C400">
        <v>47</v>
      </c>
      <c r="D400">
        <v>25</v>
      </c>
      <c r="E400">
        <f t="shared" si="18"/>
        <v>564</v>
      </c>
      <c r="F400">
        <f t="shared" si="19"/>
        <v>2209</v>
      </c>
      <c r="G400">
        <v>1</v>
      </c>
      <c r="H400">
        <f t="shared" si="20"/>
        <v>1.4562867329399256</v>
      </c>
      <c r="J400" s="1">
        <v>372</v>
      </c>
      <c r="K400" s="1">
        <v>2.5626297786668011</v>
      </c>
      <c r="L400" s="1">
        <v>-2.2629778666801048E-2</v>
      </c>
      <c r="N400" s="1">
        <v>70.627376425855502</v>
      </c>
      <c r="O400" s="1">
        <v>6.38</v>
      </c>
      <c r="S400" s="1">
        <v>372</v>
      </c>
      <c r="T400" s="1">
        <v>1.1208626485518913</v>
      </c>
      <c r="U400" s="1">
        <v>-0.18869856752144609</v>
      </c>
      <c r="W400" s="1">
        <v>70.627376425855502</v>
      </c>
      <c r="X400" s="1">
        <v>1.8531680973566984</v>
      </c>
    </row>
    <row r="401" spans="1:24" x14ac:dyDescent="0.2">
      <c r="A401">
        <v>10.92</v>
      </c>
      <c r="B401">
        <v>12</v>
      </c>
      <c r="C401">
        <v>34</v>
      </c>
      <c r="D401">
        <v>5</v>
      </c>
      <c r="E401">
        <f t="shared" si="18"/>
        <v>408</v>
      </c>
      <c r="F401">
        <f t="shared" si="19"/>
        <v>1156</v>
      </c>
      <c r="G401">
        <v>0</v>
      </c>
      <c r="H401">
        <f t="shared" si="20"/>
        <v>2.3905959703167592</v>
      </c>
      <c r="J401" s="1">
        <v>373</v>
      </c>
      <c r="K401" s="1">
        <v>5.0967291355362718</v>
      </c>
      <c r="L401" s="1">
        <v>-0.59672913553627183</v>
      </c>
      <c r="N401" s="1">
        <v>70.817490494296578</v>
      </c>
      <c r="O401" s="1">
        <v>6.43</v>
      </c>
      <c r="S401" s="1">
        <v>373</v>
      </c>
      <c r="T401" s="1">
        <v>1.5329462101293023</v>
      </c>
      <c r="U401" s="1">
        <v>-2.8868813353028155E-2</v>
      </c>
      <c r="W401" s="1">
        <v>70.817490494296578</v>
      </c>
      <c r="X401" s="1">
        <v>1.860974538249528</v>
      </c>
    </row>
    <row r="402" spans="1:24" x14ac:dyDescent="0.2">
      <c r="A402">
        <v>7.5</v>
      </c>
      <c r="B402">
        <v>16</v>
      </c>
      <c r="C402">
        <v>6</v>
      </c>
      <c r="D402">
        <v>2</v>
      </c>
      <c r="E402">
        <f t="shared" si="18"/>
        <v>96</v>
      </c>
      <c r="F402">
        <f t="shared" si="19"/>
        <v>36</v>
      </c>
      <c r="G402">
        <v>1</v>
      </c>
      <c r="H402">
        <f t="shared" si="20"/>
        <v>2.0149030205422647</v>
      </c>
      <c r="J402" s="1">
        <v>374</v>
      </c>
      <c r="K402" s="1">
        <v>5.2952263255299048</v>
      </c>
      <c r="L402" s="1">
        <v>-2.1652263255299049</v>
      </c>
      <c r="N402" s="1">
        <v>71.00760456273764</v>
      </c>
      <c r="O402" s="1">
        <v>6.45</v>
      </c>
      <c r="S402" s="1">
        <v>374</v>
      </c>
      <c r="T402" s="1">
        <v>1.5237701345450294</v>
      </c>
      <c r="U402" s="1">
        <v>-0.38273712999296761</v>
      </c>
      <c r="W402" s="1">
        <v>71.00760456273764</v>
      </c>
      <c r="X402" s="1">
        <v>1.8640801308076811</v>
      </c>
    </row>
    <row r="403" spans="1:24" x14ac:dyDescent="0.2">
      <c r="A403">
        <v>4.05</v>
      </c>
      <c r="B403">
        <v>9</v>
      </c>
      <c r="C403">
        <v>7</v>
      </c>
      <c r="D403">
        <v>4</v>
      </c>
      <c r="E403">
        <f t="shared" si="18"/>
        <v>63</v>
      </c>
      <c r="F403">
        <f t="shared" si="19"/>
        <v>49</v>
      </c>
      <c r="G403">
        <v>1</v>
      </c>
      <c r="H403">
        <f t="shared" si="20"/>
        <v>1.3987168811184478</v>
      </c>
      <c r="J403" s="1">
        <v>375</v>
      </c>
      <c r="K403" s="1">
        <v>5.8607608962461013</v>
      </c>
      <c r="L403" s="1">
        <v>0.49923910375389902</v>
      </c>
      <c r="N403" s="1">
        <v>71.197718631178702</v>
      </c>
      <c r="O403" s="1">
        <v>6.46</v>
      </c>
      <c r="S403" s="1">
        <v>375</v>
      </c>
      <c r="T403" s="1">
        <v>1.627801457169445</v>
      </c>
      <c r="U403" s="1">
        <v>0.22222692018258572</v>
      </c>
      <c r="W403" s="1">
        <v>71.197718631178702</v>
      </c>
      <c r="X403" s="1">
        <v>1.8656293177945105</v>
      </c>
    </row>
    <row r="404" spans="1:24" x14ac:dyDescent="0.2">
      <c r="A404">
        <v>4.6500000000000004</v>
      </c>
      <c r="B404">
        <v>12</v>
      </c>
      <c r="C404">
        <v>27</v>
      </c>
      <c r="D404">
        <v>2</v>
      </c>
      <c r="E404">
        <f t="shared" si="18"/>
        <v>324</v>
      </c>
      <c r="F404">
        <f t="shared" si="19"/>
        <v>729</v>
      </c>
      <c r="G404">
        <v>0</v>
      </c>
      <c r="H404">
        <f t="shared" si="20"/>
        <v>1.536867219599265</v>
      </c>
      <c r="J404" s="1">
        <v>376</v>
      </c>
      <c r="K404" s="1">
        <v>6.7330457459514328</v>
      </c>
      <c r="L404" s="1">
        <v>-2.0530457459514331</v>
      </c>
      <c r="N404" s="1">
        <v>71.387832699619764</v>
      </c>
      <c r="O404" s="1">
        <v>6.5</v>
      </c>
      <c r="S404" s="1">
        <v>376</v>
      </c>
      <c r="T404" s="1">
        <v>1.7609444507098415</v>
      </c>
      <c r="U404" s="1">
        <v>-0.21764634078028622</v>
      </c>
      <c r="W404" s="1">
        <v>71.387832699619764</v>
      </c>
      <c r="X404" s="1">
        <v>1.8718021769015913</v>
      </c>
    </row>
    <row r="405" spans="1:24" x14ac:dyDescent="0.2">
      <c r="A405">
        <v>5</v>
      </c>
      <c r="B405">
        <v>11</v>
      </c>
      <c r="C405">
        <v>24</v>
      </c>
      <c r="D405">
        <v>5</v>
      </c>
      <c r="E405">
        <f t="shared" si="18"/>
        <v>264</v>
      </c>
      <c r="F405">
        <f t="shared" si="19"/>
        <v>576</v>
      </c>
      <c r="G405">
        <v>0</v>
      </c>
      <c r="H405">
        <f t="shared" si="20"/>
        <v>1.6094379124341003</v>
      </c>
      <c r="J405" s="1">
        <v>377</v>
      </c>
      <c r="K405" s="1">
        <v>6.3202857422782328</v>
      </c>
      <c r="L405" s="1">
        <v>0.47971425772176701</v>
      </c>
      <c r="N405" s="1">
        <v>71.577946768060826</v>
      </c>
      <c r="O405" s="1">
        <v>6.5</v>
      </c>
      <c r="S405" s="1">
        <v>377</v>
      </c>
      <c r="T405" s="1">
        <v>1.6670750948967263</v>
      </c>
      <c r="U405" s="1">
        <v>0.24984751728533472</v>
      </c>
      <c r="W405" s="1">
        <v>71.577946768060826</v>
      </c>
      <c r="X405" s="1">
        <v>1.8718021769015913</v>
      </c>
    </row>
    <row r="406" spans="1:24" x14ac:dyDescent="0.2">
      <c r="A406">
        <v>2.9</v>
      </c>
      <c r="B406">
        <v>10</v>
      </c>
      <c r="C406">
        <v>18</v>
      </c>
      <c r="D406">
        <v>0</v>
      </c>
      <c r="E406">
        <f t="shared" si="18"/>
        <v>180</v>
      </c>
      <c r="F406">
        <f t="shared" si="19"/>
        <v>324</v>
      </c>
      <c r="G406">
        <v>1</v>
      </c>
      <c r="H406">
        <f t="shared" si="20"/>
        <v>1.0647107369924282</v>
      </c>
      <c r="J406" s="1">
        <v>378</v>
      </c>
      <c r="K406" s="1">
        <v>4.4452809954665904</v>
      </c>
      <c r="L406" s="1">
        <v>4.084719004533409</v>
      </c>
      <c r="N406" s="1">
        <v>71.768060836501888</v>
      </c>
      <c r="O406" s="1">
        <v>6.5</v>
      </c>
      <c r="S406" s="1">
        <v>378</v>
      </c>
      <c r="T406" s="1">
        <v>1.3947482500839832</v>
      </c>
      <c r="U406" s="1">
        <v>0.7488411114196043</v>
      </c>
      <c r="W406" s="1">
        <v>71.768060836501888</v>
      </c>
      <c r="X406" s="1">
        <v>1.8718021769015913</v>
      </c>
    </row>
    <row r="407" spans="1:24" x14ac:dyDescent="0.2">
      <c r="A407">
        <v>8</v>
      </c>
      <c r="B407">
        <v>12</v>
      </c>
      <c r="C407">
        <v>12</v>
      </c>
      <c r="D407">
        <v>3</v>
      </c>
      <c r="E407">
        <f t="shared" si="18"/>
        <v>144</v>
      </c>
      <c r="F407">
        <f t="shared" si="19"/>
        <v>144</v>
      </c>
      <c r="G407">
        <v>1</v>
      </c>
      <c r="H407">
        <f t="shared" si="20"/>
        <v>2.0794415416798357</v>
      </c>
      <c r="J407" s="1">
        <v>379</v>
      </c>
      <c r="K407" s="1">
        <v>-0.68857893531701664</v>
      </c>
      <c r="L407" s="1">
        <v>4.8585789353170163</v>
      </c>
      <c r="N407" s="1">
        <v>71.958174904942965</v>
      </c>
      <c r="O407" s="1">
        <v>6.5</v>
      </c>
      <c r="S407" s="1">
        <v>379</v>
      </c>
      <c r="T407" s="1">
        <v>0.59569611969615754</v>
      </c>
      <c r="U407" s="1">
        <v>0.83221991611455259</v>
      </c>
      <c r="W407" s="1">
        <v>71.958174904942965</v>
      </c>
      <c r="X407" s="1">
        <v>1.8718021769015913</v>
      </c>
    </row>
    <row r="408" spans="1:24" x14ac:dyDescent="0.2">
      <c r="A408">
        <v>8.43</v>
      </c>
      <c r="B408">
        <v>8</v>
      </c>
      <c r="C408">
        <v>27</v>
      </c>
      <c r="D408">
        <v>3</v>
      </c>
      <c r="E408">
        <f t="shared" si="18"/>
        <v>216</v>
      </c>
      <c r="F408">
        <f t="shared" si="19"/>
        <v>729</v>
      </c>
      <c r="G408">
        <v>0</v>
      </c>
      <c r="H408">
        <f t="shared" si="20"/>
        <v>2.1317967720137641</v>
      </c>
      <c r="J408" s="1">
        <v>380</v>
      </c>
      <c r="K408" s="1">
        <v>6.3685668520134078</v>
      </c>
      <c r="L408" s="1">
        <v>-2.6185668520134078</v>
      </c>
      <c r="N408" s="1">
        <v>72.148288973384027</v>
      </c>
      <c r="O408" s="1">
        <v>6.5</v>
      </c>
      <c r="S408" s="1">
        <v>380</v>
      </c>
      <c r="T408" s="1">
        <v>1.6940031097995807</v>
      </c>
      <c r="U408" s="1">
        <v>-0.37224726981726119</v>
      </c>
      <c r="W408" s="1">
        <v>72.148288973384027</v>
      </c>
      <c r="X408" s="1">
        <v>1.8718021769015913</v>
      </c>
    </row>
    <row r="409" spans="1:24" x14ac:dyDescent="0.2">
      <c r="A409">
        <v>2.92</v>
      </c>
      <c r="B409">
        <v>9</v>
      </c>
      <c r="C409">
        <v>49</v>
      </c>
      <c r="D409">
        <v>0</v>
      </c>
      <c r="E409">
        <f t="shared" si="18"/>
        <v>441</v>
      </c>
      <c r="F409">
        <f t="shared" si="19"/>
        <v>2401</v>
      </c>
      <c r="G409">
        <v>1</v>
      </c>
      <c r="H409">
        <f t="shared" si="20"/>
        <v>1.0715836162801904</v>
      </c>
      <c r="J409" s="1">
        <v>381</v>
      </c>
      <c r="K409" s="1">
        <v>6.8111552840802245</v>
      </c>
      <c r="L409" s="1">
        <v>4.2888447159197751</v>
      </c>
      <c r="N409" s="1">
        <v>72.338403041825089</v>
      </c>
      <c r="O409" s="1">
        <v>6.5</v>
      </c>
      <c r="S409" s="1">
        <v>381</v>
      </c>
      <c r="T409" s="1">
        <v>1.7571843335637412</v>
      </c>
      <c r="U409" s="1">
        <v>0.6497607747545473</v>
      </c>
      <c r="W409" s="1">
        <v>72.338403041825089</v>
      </c>
      <c r="X409" s="1">
        <v>1.8718021769015913</v>
      </c>
    </row>
    <row r="410" spans="1:24" x14ac:dyDescent="0.2">
      <c r="A410">
        <v>6.25</v>
      </c>
      <c r="B410">
        <v>17</v>
      </c>
      <c r="C410">
        <v>4</v>
      </c>
      <c r="D410">
        <v>0</v>
      </c>
      <c r="E410">
        <f t="shared" si="18"/>
        <v>68</v>
      </c>
      <c r="F410">
        <f t="shared" si="19"/>
        <v>16</v>
      </c>
      <c r="G410">
        <v>1</v>
      </c>
      <c r="H410">
        <f t="shared" si="20"/>
        <v>1.8325814637483102</v>
      </c>
      <c r="J410" s="1">
        <v>382</v>
      </c>
      <c r="K410" s="1">
        <v>7.8921422805518739</v>
      </c>
      <c r="L410" s="1">
        <v>-4.6321422805518742</v>
      </c>
      <c r="N410" s="1">
        <v>72.528517110266151</v>
      </c>
      <c r="O410" s="1">
        <v>6.5</v>
      </c>
      <c r="S410" s="1">
        <v>382</v>
      </c>
      <c r="T410" s="1">
        <v>1.9289760655376418</v>
      </c>
      <c r="U410" s="1">
        <v>-0.74724887015902564</v>
      </c>
      <c r="W410" s="1">
        <v>72.528517110266151</v>
      </c>
      <c r="X410" s="1">
        <v>1.8718021769015913</v>
      </c>
    </row>
    <row r="411" spans="1:24" x14ac:dyDescent="0.2">
      <c r="A411">
        <v>6.25</v>
      </c>
      <c r="B411">
        <v>16</v>
      </c>
      <c r="C411">
        <v>24</v>
      </c>
      <c r="D411">
        <v>2</v>
      </c>
      <c r="E411">
        <f t="shared" si="18"/>
        <v>384</v>
      </c>
      <c r="F411">
        <f t="shared" si="19"/>
        <v>576</v>
      </c>
      <c r="G411">
        <v>1</v>
      </c>
      <c r="H411">
        <f t="shared" si="20"/>
        <v>1.8325814637483102</v>
      </c>
      <c r="J411" s="1">
        <v>383</v>
      </c>
      <c r="K411" s="1">
        <v>6.6588230461231035</v>
      </c>
      <c r="L411" s="1">
        <v>2.4711769538768973</v>
      </c>
      <c r="N411" s="1">
        <v>72.718631178707213</v>
      </c>
      <c r="O411" s="1">
        <v>6.53</v>
      </c>
      <c r="S411" s="1">
        <v>383</v>
      </c>
      <c r="T411" s="1">
        <v>1.7112095299834835</v>
      </c>
      <c r="U411" s="1">
        <v>0.50035616462339361</v>
      </c>
      <c r="W411" s="1">
        <v>72.718631178707213</v>
      </c>
      <c r="X411" s="1">
        <v>1.8764069432883397</v>
      </c>
    </row>
    <row r="412" spans="1:24" x14ac:dyDescent="0.2">
      <c r="A412">
        <v>5.1100000000000003</v>
      </c>
      <c r="B412">
        <v>11</v>
      </c>
      <c r="C412">
        <v>3</v>
      </c>
      <c r="D412">
        <v>0</v>
      </c>
      <c r="E412">
        <f t="shared" si="18"/>
        <v>33</v>
      </c>
      <c r="F412">
        <f t="shared" si="19"/>
        <v>9</v>
      </c>
      <c r="G412">
        <v>0</v>
      </c>
      <c r="H412">
        <f t="shared" si="20"/>
        <v>1.631199404215613</v>
      </c>
      <c r="J412" s="1">
        <v>384</v>
      </c>
      <c r="K412" s="1">
        <v>6.2351296244837151</v>
      </c>
      <c r="L412" s="1">
        <v>-1.7351296244837151</v>
      </c>
      <c r="N412" s="1">
        <v>72.908745247148289</v>
      </c>
      <c r="O412" s="1">
        <v>6.63</v>
      </c>
      <c r="S412" s="1">
        <v>384</v>
      </c>
      <c r="T412" s="1">
        <v>1.6698316164021743</v>
      </c>
      <c r="U412" s="1">
        <v>-0.16575421962590009</v>
      </c>
      <c r="W412" s="1">
        <v>72.908745247148289</v>
      </c>
      <c r="X412" s="1">
        <v>1.8916048041977711</v>
      </c>
    </row>
    <row r="413" spans="1:24" x14ac:dyDescent="0.2">
      <c r="A413">
        <v>4</v>
      </c>
      <c r="B413">
        <v>10</v>
      </c>
      <c r="C413">
        <v>2</v>
      </c>
      <c r="D413">
        <v>0</v>
      </c>
      <c r="E413">
        <f t="shared" si="18"/>
        <v>20</v>
      </c>
      <c r="F413">
        <f t="shared" si="19"/>
        <v>4</v>
      </c>
      <c r="G413">
        <v>1</v>
      </c>
      <c r="H413">
        <f t="shared" si="20"/>
        <v>1.3862943611198906</v>
      </c>
      <c r="J413" s="1">
        <v>385</v>
      </c>
      <c r="K413" s="1">
        <v>3.9074890500691182</v>
      </c>
      <c r="L413" s="1">
        <v>-0.90748905006911817</v>
      </c>
      <c r="N413" s="1">
        <v>73.098859315589351</v>
      </c>
      <c r="O413" s="1">
        <v>6.63</v>
      </c>
      <c r="S413" s="1">
        <v>385</v>
      </c>
      <c r="T413" s="1">
        <v>1.3228667316551479</v>
      </c>
      <c r="U413" s="1">
        <v>-0.22425444298703812</v>
      </c>
      <c r="W413" s="1">
        <v>73.098859315589351</v>
      </c>
      <c r="X413" s="1">
        <v>1.8916048041977711</v>
      </c>
    </row>
    <row r="414" spans="1:24" x14ac:dyDescent="0.2">
      <c r="A414">
        <v>4.4400000000000004</v>
      </c>
      <c r="B414">
        <v>8</v>
      </c>
      <c r="C414">
        <v>29</v>
      </c>
      <c r="D414">
        <v>11</v>
      </c>
      <c r="E414">
        <f t="shared" si="18"/>
        <v>232</v>
      </c>
      <c r="F414">
        <f t="shared" si="19"/>
        <v>841</v>
      </c>
      <c r="G414">
        <v>0</v>
      </c>
      <c r="H414">
        <f t="shared" si="20"/>
        <v>1.4906543764441336</v>
      </c>
      <c r="J414" s="1">
        <v>386</v>
      </c>
      <c r="K414" s="1">
        <v>5.0812786343234313</v>
      </c>
      <c r="L414" s="1">
        <v>3.6687213656765687</v>
      </c>
      <c r="N414" s="1">
        <v>73.288973384030413</v>
      </c>
      <c r="O414" s="1">
        <v>6.63</v>
      </c>
      <c r="S414" s="1">
        <v>386</v>
      </c>
      <c r="T414" s="1">
        <v>1.4934606988429497</v>
      </c>
      <c r="U414" s="1">
        <v>0.67559300152657342</v>
      </c>
      <c r="W414" s="1">
        <v>73.288973384030413</v>
      </c>
      <c r="X414" s="1">
        <v>1.8916048041977711</v>
      </c>
    </row>
    <row r="415" spans="1:24" x14ac:dyDescent="0.2">
      <c r="A415">
        <v>6.88</v>
      </c>
      <c r="B415">
        <v>13</v>
      </c>
      <c r="C415">
        <v>34</v>
      </c>
      <c r="D415">
        <v>21</v>
      </c>
      <c r="E415">
        <f t="shared" si="18"/>
        <v>442</v>
      </c>
      <c r="F415">
        <f t="shared" si="19"/>
        <v>1156</v>
      </c>
      <c r="G415">
        <v>0</v>
      </c>
      <c r="H415">
        <f t="shared" si="20"/>
        <v>1.9286186519452522</v>
      </c>
      <c r="J415" s="1">
        <v>387</v>
      </c>
      <c r="K415" s="1">
        <v>5.5616570872451092</v>
      </c>
      <c r="L415" s="1">
        <v>-1.4216570872451095</v>
      </c>
      <c r="N415" s="1">
        <v>73.479087452471475</v>
      </c>
      <c r="O415" s="1">
        <v>6.67</v>
      </c>
      <c r="S415" s="1">
        <v>387</v>
      </c>
      <c r="T415" s="1">
        <v>1.6002485429728135</v>
      </c>
      <c r="U415" s="1">
        <v>-0.17955275513559066</v>
      </c>
      <c r="W415" s="1">
        <v>73.479087452471475</v>
      </c>
      <c r="X415" s="1">
        <v>1.8976198599275322</v>
      </c>
    </row>
    <row r="416" spans="1:24" x14ac:dyDescent="0.2">
      <c r="A416">
        <v>5.43</v>
      </c>
      <c r="B416">
        <v>14</v>
      </c>
      <c r="C416">
        <v>10</v>
      </c>
      <c r="D416">
        <v>3</v>
      </c>
      <c r="E416">
        <f t="shared" si="18"/>
        <v>140</v>
      </c>
      <c r="F416">
        <f t="shared" si="19"/>
        <v>100</v>
      </c>
      <c r="G416">
        <v>0</v>
      </c>
      <c r="H416">
        <f t="shared" si="20"/>
        <v>1.6919391339458441</v>
      </c>
      <c r="J416" s="1">
        <v>388</v>
      </c>
      <c r="K416" s="1">
        <v>6.674273547335944</v>
      </c>
      <c r="L416" s="1">
        <v>-3.8042735473359439</v>
      </c>
      <c r="N416" s="1">
        <v>73.669201520912537</v>
      </c>
      <c r="O416" s="1">
        <v>6.67</v>
      </c>
      <c r="S416" s="1">
        <v>388</v>
      </c>
      <c r="T416" s="1">
        <v>1.7506950412698361</v>
      </c>
      <c r="U416" s="1">
        <v>-0.69638301149830628</v>
      </c>
      <c r="W416" s="1">
        <v>73.669201520912537</v>
      </c>
      <c r="X416" s="1">
        <v>1.8976198599275322</v>
      </c>
    </row>
    <row r="417" spans="1:24" x14ac:dyDescent="0.2">
      <c r="A417">
        <v>3</v>
      </c>
      <c r="B417">
        <v>13</v>
      </c>
      <c r="C417">
        <v>5</v>
      </c>
      <c r="D417">
        <v>0</v>
      </c>
      <c r="E417">
        <f t="shared" si="18"/>
        <v>65</v>
      </c>
      <c r="F417">
        <f t="shared" si="19"/>
        <v>25</v>
      </c>
      <c r="G417">
        <v>1</v>
      </c>
      <c r="H417">
        <f t="shared" si="20"/>
        <v>1.0986122886681098</v>
      </c>
      <c r="J417" s="1">
        <v>389</v>
      </c>
      <c r="K417" s="1">
        <v>5.4052804497509781</v>
      </c>
      <c r="L417" s="1">
        <v>-2.055280449750978</v>
      </c>
      <c r="N417" s="1">
        <v>73.859315589353599</v>
      </c>
      <c r="O417" s="1">
        <v>6.76</v>
      </c>
      <c r="S417" s="1">
        <v>389</v>
      </c>
      <c r="T417" s="1">
        <v>1.5714007794173597</v>
      </c>
      <c r="U417" s="1">
        <v>-0.36244043358038458</v>
      </c>
      <c r="W417" s="1">
        <v>73.859315589353599</v>
      </c>
      <c r="X417" s="1">
        <v>1.9110228900548727</v>
      </c>
    </row>
    <row r="418" spans="1:24" x14ac:dyDescent="0.2">
      <c r="A418">
        <v>2.9</v>
      </c>
      <c r="B418">
        <v>11</v>
      </c>
      <c r="C418">
        <v>2</v>
      </c>
      <c r="D418">
        <v>0</v>
      </c>
      <c r="E418">
        <f t="shared" si="18"/>
        <v>22</v>
      </c>
      <c r="F418">
        <f t="shared" si="19"/>
        <v>4</v>
      </c>
      <c r="G418">
        <v>1</v>
      </c>
      <c r="H418">
        <f t="shared" si="20"/>
        <v>1.0647107369924282</v>
      </c>
      <c r="J418" s="1">
        <v>390</v>
      </c>
      <c r="K418" s="1">
        <v>9.3416525704985602</v>
      </c>
      <c r="L418" s="1">
        <v>-3.2616525704985602</v>
      </c>
      <c r="N418" s="1">
        <v>74.049429657794676</v>
      </c>
      <c r="O418" s="1">
        <v>6.8</v>
      </c>
      <c r="S418" s="1">
        <v>390</v>
      </c>
      <c r="T418" s="1">
        <v>2.150582098396999</v>
      </c>
      <c r="U418" s="1">
        <v>-0.34557740241892332</v>
      </c>
      <c r="W418" s="1">
        <v>74.049429657794676</v>
      </c>
      <c r="X418" s="1">
        <v>1.9169226121820611</v>
      </c>
    </row>
    <row r="419" spans="1:24" x14ac:dyDescent="0.2">
      <c r="A419">
        <v>6.25</v>
      </c>
      <c r="B419">
        <v>7</v>
      </c>
      <c r="C419">
        <v>39</v>
      </c>
      <c r="D419">
        <v>21</v>
      </c>
      <c r="E419">
        <f t="shared" si="18"/>
        <v>273</v>
      </c>
      <c r="F419">
        <f t="shared" si="19"/>
        <v>1521</v>
      </c>
      <c r="G419">
        <v>0</v>
      </c>
      <c r="H419">
        <f t="shared" si="20"/>
        <v>1.8325814637483102</v>
      </c>
      <c r="J419" s="1">
        <v>391</v>
      </c>
      <c r="K419" s="1">
        <v>6.3127968335266322</v>
      </c>
      <c r="L419" s="1">
        <v>-3.3127968335266322</v>
      </c>
      <c r="N419" s="1">
        <v>74.239543726235738</v>
      </c>
      <c r="O419" s="1">
        <v>6.85</v>
      </c>
      <c r="S419" s="1">
        <v>391</v>
      </c>
      <c r="T419" s="1">
        <v>1.7018843360250313</v>
      </c>
      <c r="U419" s="1">
        <v>-0.60327204735692153</v>
      </c>
      <c r="W419" s="1">
        <v>74.239543726235738</v>
      </c>
      <c r="X419" s="1">
        <v>1.9242486522741338</v>
      </c>
    </row>
    <row r="420" spans="1:24" x14ac:dyDescent="0.2">
      <c r="A420">
        <v>4.34</v>
      </c>
      <c r="B420">
        <v>16</v>
      </c>
      <c r="C420">
        <v>5</v>
      </c>
      <c r="D420">
        <v>2</v>
      </c>
      <c r="E420">
        <f t="shared" si="18"/>
        <v>80</v>
      </c>
      <c r="F420">
        <f t="shared" si="19"/>
        <v>25</v>
      </c>
      <c r="G420">
        <v>1</v>
      </c>
      <c r="H420">
        <f t="shared" si="20"/>
        <v>1.4678743481123135</v>
      </c>
      <c r="J420" s="1">
        <v>392</v>
      </c>
      <c r="K420" s="1">
        <v>6.8894223834455648</v>
      </c>
      <c r="L420" s="1">
        <v>-2.6894223834455646</v>
      </c>
      <c r="N420" s="1">
        <v>74.4296577946768</v>
      </c>
      <c r="O420" s="1">
        <v>6.88</v>
      </c>
      <c r="S420" s="1">
        <v>392</v>
      </c>
      <c r="T420" s="1">
        <v>1.7897922142652953</v>
      </c>
      <c r="U420" s="1">
        <v>-0.3547076889759726</v>
      </c>
      <c r="W420" s="1">
        <v>74.4296577946768</v>
      </c>
      <c r="X420" s="1">
        <v>1.9286186519452522</v>
      </c>
    </row>
    <row r="421" spans="1:24" x14ac:dyDescent="0.2">
      <c r="A421">
        <v>3.25</v>
      </c>
      <c r="B421">
        <v>12</v>
      </c>
      <c r="C421">
        <v>14</v>
      </c>
      <c r="D421">
        <v>2</v>
      </c>
      <c r="E421">
        <f t="shared" si="18"/>
        <v>168</v>
      </c>
      <c r="F421">
        <f t="shared" si="19"/>
        <v>196</v>
      </c>
      <c r="G421">
        <v>1</v>
      </c>
      <c r="H421">
        <f t="shared" si="20"/>
        <v>1.1786549963416462</v>
      </c>
      <c r="J421" s="1">
        <v>393</v>
      </c>
      <c r="K421" s="1">
        <v>9.3432960444875803</v>
      </c>
      <c r="L421" s="1">
        <v>-3.7432960444875807</v>
      </c>
      <c r="N421" s="1">
        <v>74.619771863117862</v>
      </c>
      <c r="O421" s="1">
        <v>6.88</v>
      </c>
      <c r="S421" s="1">
        <v>393</v>
      </c>
      <c r="T421" s="1">
        <v>2.1235569989214209</v>
      </c>
      <c r="U421" s="1">
        <v>-0.40079040118031739</v>
      </c>
      <c r="W421" s="1">
        <v>74.619771863117862</v>
      </c>
      <c r="X421" s="1">
        <v>1.9286186519452522</v>
      </c>
    </row>
    <row r="422" spans="1:24" x14ac:dyDescent="0.2">
      <c r="A422">
        <v>7.26</v>
      </c>
      <c r="B422">
        <v>13</v>
      </c>
      <c r="C422">
        <v>8</v>
      </c>
      <c r="D422">
        <v>2</v>
      </c>
      <c r="E422">
        <f t="shared" si="18"/>
        <v>104</v>
      </c>
      <c r="F422">
        <f t="shared" si="19"/>
        <v>64</v>
      </c>
      <c r="G422">
        <v>0</v>
      </c>
      <c r="H422">
        <f t="shared" si="20"/>
        <v>1.9823798288367047</v>
      </c>
      <c r="J422" s="1">
        <v>394</v>
      </c>
      <c r="K422" s="1">
        <v>8.9134420656125197</v>
      </c>
      <c r="L422" s="1">
        <v>1.0865579343874803</v>
      </c>
      <c r="N422" s="1">
        <v>74.809885931558924</v>
      </c>
      <c r="O422" s="1">
        <v>6.88</v>
      </c>
      <c r="S422" s="1">
        <v>394</v>
      </c>
      <c r="T422" s="1">
        <v>2.017227231297531</v>
      </c>
      <c r="U422" s="1">
        <v>0.28535786169651489</v>
      </c>
      <c r="W422" s="1">
        <v>74.809885931558924</v>
      </c>
      <c r="X422" s="1">
        <v>1.9286186519452522</v>
      </c>
    </row>
    <row r="423" spans="1:24" x14ac:dyDescent="0.2">
      <c r="A423">
        <v>6.35</v>
      </c>
      <c r="B423">
        <v>14</v>
      </c>
      <c r="C423">
        <v>10</v>
      </c>
      <c r="D423">
        <v>1</v>
      </c>
      <c r="E423">
        <f t="shared" si="18"/>
        <v>140</v>
      </c>
      <c r="F423">
        <f t="shared" si="19"/>
        <v>100</v>
      </c>
      <c r="G423">
        <v>1</v>
      </c>
      <c r="H423">
        <f t="shared" si="20"/>
        <v>1.8484548129046001</v>
      </c>
      <c r="J423" s="1">
        <v>395</v>
      </c>
      <c r="K423" s="1">
        <v>9.112411939315793</v>
      </c>
      <c r="L423" s="1">
        <v>3.387588060684207</v>
      </c>
      <c r="N423" s="1">
        <v>75</v>
      </c>
      <c r="O423" s="1">
        <v>6.88</v>
      </c>
      <c r="S423" s="1">
        <v>395</v>
      </c>
      <c r="T423" s="1">
        <v>2.1171551492562211</v>
      </c>
      <c r="U423" s="1">
        <v>0.40857349505203455</v>
      </c>
      <c r="W423" s="1">
        <v>75</v>
      </c>
      <c r="X423" s="1">
        <v>1.9286186519452522</v>
      </c>
    </row>
    <row r="424" spans="1:24" x14ac:dyDescent="0.2">
      <c r="A424">
        <v>5.63</v>
      </c>
      <c r="B424">
        <v>16</v>
      </c>
      <c r="C424">
        <v>2</v>
      </c>
      <c r="D424">
        <v>2</v>
      </c>
      <c r="E424">
        <f t="shared" si="18"/>
        <v>32</v>
      </c>
      <c r="F424">
        <f t="shared" si="19"/>
        <v>4</v>
      </c>
      <c r="G424">
        <v>0</v>
      </c>
      <c r="H424">
        <f t="shared" si="20"/>
        <v>1.728109442151599</v>
      </c>
      <c r="J424" s="1">
        <v>396</v>
      </c>
      <c r="K424" s="1">
        <v>0.85509264855202638</v>
      </c>
      <c r="L424" s="1">
        <v>2.9049073514479735</v>
      </c>
      <c r="N424" s="1">
        <v>75.190114068441062</v>
      </c>
      <c r="O424" s="1">
        <v>7</v>
      </c>
      <c r="S424" s="1">
        <v>396</v>
      </c>
      <c r="T424" s="1">
        <v>0.86126012291045007</v>
      </c>
      <c r="U424" s="1">
        <v>0.46315883449135298</v>
      </c>
      <c r="W424" s="1">
        <v>75.190114068441062</v>
      </c>
      <c r="X424" s="1">
        <v>1.9459101490553132</v>
      </c>
    </row>
    <row r="425" spans="1:24" x14ac:dyDescent="0.2">
      <c r="A425">
        <v>8.75</v>
      </c>
      <c r="B425">
        <v>14</v>
      </c>
      <c r="C425">
        <v>9</v>
      </c>
      <c r="D425">
        <v>3</v>
      </c>
      <c r="E425">
        <f t="shared" si="18"/>
        <v>126</v>
      </c>
      <c r="F425">
        <f t="shared" si="19"/>
        <v>81</v>
      </c>
      <c r="G425">
        <v>0</v>
      </c>
      <c r="H425">
        <f t="shared" si="20"/>
        <v>2.1690537003695232</v>
      </c>
      <c r="J425" s="1">
        <v>397</v>
      </c>
      <c r="K425" s="1">
        <v>1.0338088056881769</v>
      </c>
      <c r="L425" s="1">
        <v>2.0661911943118234</v>
      </c>
      <c r="N425" s="1">
        <v>75.380228136882124</v>
      </c>
      <c r="O425" s="1">
        <v>7</v>
      </c>
      <c r="S425" s="1">
        <v>397</v>
      </c>
      <c r="T425" s="1">
        <v>0.89422899554525437</v>
      </c>
      <c r="U425" s="1">
        <v>0.23717311594584622</v>
      </c>
      <c r="W425" s="1">
        <v>75.380228136882124</v>
      </c>
      <c r="X425" s="1">
        <v>1.9459101490553132</v>
      </c>
    </row>
    <row r="426" spans="1:24" x14ac:dyDescent="0.2">
      <c r="A426">
        <v>3.2</v>
      </c>
      <c r="B426">
        <v>11</v>
      </c>
      <c r="C426">
        <v>1</v>
      </c>
      <c r="D426">
        <v>0</v>
      </c>
      <c r="E426">
        <f t="shared" si="18"/>
        <v>11</v>
      </c>
      <c r="F426">
        <f t="shared" si="19"/>
        <v>1</v>
      </c>
      <c r="G426">
        <v>0</v>
      </c>
      <c r="H426">
        <f t="shared" si="20"/>
        <v>1.1631508098056809</v>
      </c>
      <c r="J426" s="1">
        <v>398</v>
      </c>
      <c r="K426" s="1">
        <v>9.5965196693013866</v>
      </c>
      <c r="L426" s="1">
        <v>-5.3065196693013865</v>
      </c>
      <c r="N426" s="1">
        <v>75.570342205323186</v>
      </c>
      <c r="O426" s="1">
        <v>7.14</v>
      </c>
      <c r="S426" s="1">
        <v>398</v>
      </c>
      <c r="T426" s="1">
        <v>2.1340799576659721</v>
      </c>
      <c r="U426" s="1">
        <v>-0.67779322472604653</v>
      </c>
      <c r="W426" s="1">
        <v>75.570342205323186</v>
      </c>
      <c r="X426" s="1">
        <v>1.965712776351493</v>
      </c>
    </row>
    <row r="427" spans="1:24" x14ac:dyDescent="0.2">
      <c r="A427">
        <v>3</v>
      </c>
      <c r="B427">
        <v>8</v>
      </c>
      <c r="C427">
        <v>45</v>
      </c>
      <c r="D427">
        <v>1</v>
      </c>
      <c r="E427">
        <f t="shared" si="18"/>
        <v>360</v>
      </c>
      <c r="F427">
        <f t="shared" si="19"/>
        <v>2025</v>
      </c>
      <c r="G427">
        <v>1</v>
      </c>
      <c r="H427">
        <f t="shared" si="20"/>
        <v>1.0986122886681098</v>
      </c>
      <c r="J427" s="1">
        <v>399</v>
      </c>
      <c r="K427" s="1">
        <v>5.920732875506431</v>
      </c>
      <c r="L427" s="1">
        <v>4.9992671244935689</v>
      </c>
      <c r="N427" s="1">
        <v>75.760456273764248</v>
      </c>
      <c r="O427" s="1">
        <v>7.14</v>
      </c>
      <c r="S427" s="1">
        <v>399</v>
      </c>
      <c r="T427" s="1">
        <v>1.6391611887668445</v>
      </c>
      <c r="U427" s="1">
        <v>0.75143478154991472</v>
      </c>
      <c r="W427" s="1">
        <v>75.760456273764248</v>
      </c>
      <c r="X427" s="1">
        <v>1.965712776351493</v>
      </c>
    </row>
    <row r="428" spans="1:24" x14ac:dyDescent="0.2">
      <c r="A428">
        <v>3</v>
      </c>
      <c r="B428">
        <v>14</v>
      </c>
      <c r="C428">
        <v>33</v>
      </c>
      <c r="D428">
        <v>3</v>
      </c>
      <c r="E428">
        <f t="shared" si="18"/>
        <v>462</v>
      </c>
      <c r="F428">
        <f t="shared" si="19"/>
        <v>1089</v>
      </c>
      <c r="G428">
        <v>1</v>
      </c>
      <c r="H428">
        <f t="shared" si="20"/>
        <v>1.0986122886681098</v>
      </c>
      <c r="J428" s="1">
        <v>400</v>
      </c>
      <c r="K428" s="1">
        <v>7.1832806480063986</v>
      </c>
      <c r="L428" s="1">
        <v>0.31671935199360135</v>
      </c>
      <c r="N428" s="1">
        <v>75.95057034220531</v>
      </c>
      <c r="O428" s="1">
        <v>7.25</v>
      </c>
      <c r="S428" s="1">
        <v>400</v>
      </c>
      <c r="T428" s="1">
        <v>1.8256844311933513</v>
      </c>
      <c r="U428" s="1">
        <v>0.18921858934891334</v>
      </c>
      <c r="W428" s="1">
        <v>75.95057034220531</v>
      </c>
      <c r="X428" s="1">
        <v>1.9810014688665833</v>
      </c>
    </row>
    <row r="429" spans="1:24" x14ac:dyDescent="0.2">
      <c r="A429">
        <v>12.5</v>
      </c>
      <c r="B429">
        <v>17</v>
      </c>
      <c r="C429">
        <v>21</v>
      </c>
      <c r="D429">
        <v>18</v>
      </c>
      <c r="E429">
        <f t="shared" si="18"/>
        <v>357</v>
      </c>
      <c r="F429">
        <f t="shared" si="19"/>
        <v>441</v>
      </c>
      <c r="G429">
        <v>0</v>
      </c>
      <c r="H429">
        <f t="shared" si="20"/>
        <v>2.5257286443082556</v>
      </c>
      <c r="J429" s="1">
        <v>401</v>
      </c>
      <c r="K429" s="1">
        <v>3.3514019845666372</v>
      </c>
      <c r="L429" s="1">
        <v>0.69859801543336264</v>
      </c>
      <c r="N429" s="1">
        <v>76.140684410646386</v>
      </c>
      <c r="O429" s="1">
        <v>7.26</v>
      </c>
      <c r="S429" s="1">
        <v>401</v>
      </c>
      <c r="T429" s="1">
        <v>1.2297370641221581</v>
      </c>
      <c r="U429" s="1">
        <v>0.16897981699628972</v>
      </c>
      <c r="W429" s="1">
        <v>76.140684410646386</v>
      </c>
      <c r="X429" s="1">
        <v>1.9823798288367047</v>
      </c>
    </row>
    <row r="430" spans="1:24" x14ac:dyDescent="0.2">
      <c r="A430">
        <v>2.88</v>
      </c>
      <c r="B430">
        <v>10</v>
      </c>
      <c r="C430">
        <v>2</v>
      </c>
      <c r="D430">
        <v>0</v>
      </c>
      <c r="E430">
        <f t="shared" si="18"/>
        <v>20</v>
      </c>
      <c r="F430">
        <f t="shared" si="19"/>
        <v>4</v>
      </c>
      <c r="G430">
        <v>1</v>
      </c>
      <c r="H430">
        <f t="shared" si="20"/>
        <v>1.0577902941478545</v>
      </c>
      <c r="J430" s="1">
        <v>402</v>
      </c>
      <c r="K430" s="1">
        <v>5.2565502822449925</v>
      </c>
      <c r="L430" s="1">
        <v>-0.60655028224499219</v>
      </c>
      <c r="N430" s="1">
        <v>76.330798479087449</v>
      </c>
      <c r="O430" s="1">
        <v>7.36</v>
      </c>
      <c r="S430" s="1">
        <v>402</v>
      </c>
      <c r="T430" s="1">
        <v>1.544111772581255</v>
      </c>
      <c r="U430" s="1">
        <v>-7.2445529819900045E-3</v>
      </c>
      <c r="W430" s="1">
        <v>76.330798479087449</v>
      </c>
      <c r="X430" s="1">
        <v>1.9960599327407849</v>
      </c>
    </row>
    <row r="431" spans="1:24" x14ac:dyDescent="0.2">
      <c r="A431">
        <v>3.35</v>
      </c>
      <c r="B431">
        <v>12</v>
      </c>
      <c r="C431">
        <v>9</v>
      </c>
      <c r="D431">
        <v>1</v>
      </c>
      <c r="E431">
        <f t="shared" si="18"/>
        <v>108</v>
      </c>
      <c r="F431">
        <f t="shared" si="19"/>
        <v>81</v>
      </c>
      <c r="G431">
        <v>0</v>
      </c>
      <c r="H431">
        <f t="shared" si="20"/>
        <v>1.2089603458369751</v>
      </c>
      <c r="J431" s="1">
        <v>403</v>
      </c>
      <c r="K431" s="1">
        <v>5.0983726095252928</v>
      </c>
      <c r="L431" s="1">
        <v>-9.8372609525292809E-2</v>
      </c>
      <c r="N431" s="1">
        <v>76.520912547528511</v>
      </c>
      <c r="O431" s="1">
        <v>7.5</v>
      </c>
      <c r="S431" s="1">
        <v>403</v>
      </c>
      <c r="T431" s="1">
        <v>1.5059211106537245</v>
      </c>
      <c r="U431" s="1">
        <v>0.10351680178037581</v>
      </c>
      <c r="W431" s="1">
        <v>76.520912547528511</v>
      </c>
      <c r="X431" s="1">
        <v>2.0149030205422647</v>
      </c>
    </row>
    <row r="432" spans="1:24" x14ac:dyDescent="0.2">
      <c r="A432">
        <v>6.5</v>
      </c>
      <c r="B432">
        <v>12</v>
      </c>
      <c r="C432">
        <v>33</v>
      </c>
      <c r="D432">
        <v>2</v>
      </c>
      <c r="E432">
        <f t="shared" si="18"/>
        <v>396</v>
      </c>
      <c r="F432">
        <f t="shared" si="19"/>
        <v>1089</v>
      </c>
      <c r="G432">
        <v>0</v>
      </c>
      <c r="H432">
        <f t="shared" si="20"/>
        <v>1.8718021769015913</v>
      </c>
      <c r="J432" s="1">
        <v>404</v>
      </c>
      <c r="K432" s="1">
        <v>3.5190271625000524</v>
      </c>
      <c r="L432" s="1">
        <v>-0.61902716250005252</v>
      </c>
      <c r="N432" s="1">
        <v>76.711026615969573</v>
      </c>
      <c r="O432" s="1">
        <v>7.5</v>
      </c>
      <c r="S432" s="1">
        <v>404</v>
      </c>
      <c r="T432" s="1">
        <v>1.2788293811411142</v>
      </c>
      <c r="U432" s="1">
        <v>-0.21411864414868598</v>
      </c>
      <c r="W432" s="1">
        <v>76.711026615969573</v>
      </c>
      <c r="X432" s="1">
        <v>2.0149030205422647</v>
      </c>
    </row>
    <row r="433" spans="1:24" x14ac:dyDescent="0.2">
      <c r="A433">
        <v>10.38</v>
      </c>
      <c r="B433">
        <v>18</v>
      </c>
      <c r="C433">
        <v>16</v>
      </c>
      <c r="D433">
        <v>2</v>
      </c>
      <c r="E433">
        <f t="shared" si="18"/>
        <v>288</v>
      </c>
      <c r="F433">
        <f t="shared" si="19"/>
        <v>256</v>
      </c>
      <c r="G433">
        <v>0</v>
      </c>
      <c r="H433">
        <f t="shared" si="20"/>
        <v>2.3398808777377424</v>
      </c>
      <c r="J433" s="1">
        <v>405</v>
      </c>
      <c r="K433" s="1">
        <v>5.0907261395371455</v>
      </c>
      <c r="L433" s="1">
        <v>2.9092738604628545</v>
      </c>
      <c r="N433" s="1">
        <v>76.901140684410635</v>
      </c>
      <c r="O433" s="1">
        <v>7.5</v>
      </c>
      <c r="S433" s="1">
        <v>405</v>
      </c>
      <c r="T433" s="1">
        <v>1.5043623539343756</v>
      </c>
      <c r="U433" s="1">
        <v>0.57507918774546019</v>
      </c>
      <c r="W433" s="1">
        <v>76.901140684410635</v>
      </c>
      <c r="X433" s="1">
        <v>2.0149030205422647</v>
      </c>
    </row>
    <row r="434" spans="1:24" x14ac:dyDescent="0.2">
      <c r="A434">
        <v>4.5</v>
      </c>
      <c r="B434">
        <v>14</v>
      </c>
      <c r="C434">
        <v>10</v>
      </c>
      <c r="D434">
        <v>0</v>
      </c>
      <c r="E434">
        <f t="shared" si="18"/>
        <v>140</v>
      </c>
      <c r="F434">
        <f t="shared" si="19"/>
        <v>100</v>
      </c>
      <c r="G434">
        <v>0</v>
      </c>
      <c r="H434">
        <f t="shared" si="20"/>
        <v>1.5040773967762742</v>
      </c>
      <c r="J434" s="1">
        <v>406</v>
      </c>
      <c r="K434" s="1">
        <v>3.0299586559236285</v>
      </c>
      <c r="L434" s="1">
        <v>5.4000413440763708</v>
      </c>
      <c r="N434" s="1">
        <v>77.091254752851711</v>
      </c>
      <c r="O434" s="1">
        <v>7.5</v>
      </c>
      <c r="S434" s="1">
        <v>406</v>
      </c>
      <c r="T434" s="1">
        <v>1.1980630408461759</v>
      </c>
      <c r="U434" s="1">
        <v>0.93373373116758818</v>
      </c>
      <c r="W434" s="1">
        <v>77.091254752851711</v>
      </c>
      <c r="X434" s="1">
        <v>2.0149030205422647</v>
      </c>
    </row>
    <row r="435" spans="1:24" x14ac:dyDescent="0.2">
      <c r="A435">
        <v>10</v>
      </c>
      <c r="B435">
        <v>18</v>
      </c>
      <c r="C435">
        <v>9</v>
      </c>
      <c r="D435">
        <v>8</v>
      </c>
      <c r="E435">
        <f t="shared" si="18"/>
        <v>162</v>
      </c>
      <c r="F435">
        <f t="shared" si="19"/>
        <v>81</v>
      </c>
      <c r="G435">
        <v>0</v>
      </c>
      <c r="H435">
        <f t="shared" si="20"/>
        <v>2.3025850929940459</v>
      </c>
      <c r="J435" s="1">
        <v>407</v>
      </c>
      <c r="K435" s="1">
        <v>3.6125872018416851</v>
      </c>
      <c r="L435" s="1">
        <v>-0.69258720184168521</v>
      </c>
      <c r="N435" s="1">
        <v>77.281368821292773</v>
      </c>
      <c r="O435" s="1">
        <v>7.5</v>
      </c>
      <c r="S435" s="1">
        <v>407</v>
      </c>
      <c r="T435" s="1">
        <v>1.3145547752813667</v>
      </c>
      <c r="U435" s="1">
        <v>-0.24297115900117627</v>
      </c>
      <c r="W435" s="1">
        <v>77.281368821292773</v>
      </c>
      <c r="X435" s="1">
        <v>2.0149030205422647</v>
      </c>
    </row>
    <row r="436" spans="1:24" x14ac:dyDescent="0.2">
      <c r="A436">
        <v>3.81</v>
      </c>
      <c r="B436">
        <v>12</v>
      </c>
      <c r="C436">
        <v>8</v>
      </c>
      <c r="D436">
        <v>1</v>
      </c>
      <c r="E436">
        <f t="shared" si="18"/>
        <v>96</v>
      </c>
      <c r="F436">
        <f t="shared" si="19"/>
        <v>64</v>
      </c>
      <c r="G436">
        <v>1</v>
      </c>
      <c r="H436">
        <f t="shared" si="20"/>
        <v>1.3376291891386096</v>
      </c>
      <c r="J436" s="1">
        <v>408</v>
      </c>
      <c r="K436" s="1">
        <v>7.3990293744384399</v>
      </c>
      <c r="L436" s="1">
        <v>-1.1490293744384399</v>
      </c>
      <c r="N436" s="1">
        <v>77.471482889733835</v>
      </c>
      <c r="O436" s="1">
        <v>7.5</v>
      </c>
      <c r="S436" s="1">
        <v>408</v>
      </c>
      <c r="T436" s="1">
        <v>1.8653367652675077</v>
      </c>
      <c r="U436" s="1">
        <v>-3.2755301519197477E-2</v>
      </c>
      <c r="W436" s="1">
        <v>77.471482889733835</v>
      </c>
      <c r="X436" s="1">
        <v>2.0149030205422647</v>
      </c>
    </row>
    <row r="437" spans="1:24" x14ac:dyDescent="0.2">
      <c r="A437">
        <v>8.8000000000000007</v>
      </c>
      <c r="B437">
        <v>16</v>
      </c>
      <c r="C437">
        <v>9</v>
      </c>
      <c r="D437">
        <v>1</v>
      </c>
      <c r="E437">
        <f t="shared" si="18"/>
        <v>144</v>
      </c>
      <c r="F437">
        <f t="shared" si="19"/>
        <v>81</v>
      </c>
      <c r="G437">
        <v>0</v>
      </c>
      <c r="H437">
        <f t="shared" si="20"/>
        <v>2.174751721484161</v>
      </c>
      <c r="J437" s="1">
        <v>409</v>
      </c>
      <c r="K437" s="1">
        <v>7.5853920015627372</v>
      </c>
      <c r="L437" s="1">
        <v>-1.3353920015627372</v>
      </c>
      <c r="N437" s="1">
        <v>77.661596958174897</v>
      </c>
      <c r="O437" s="1">
        <v>7.6</v>
      </c>
      <c r="S437" s="1">
        <v>409</v>
      </c>
      <c r="T437" s="1">
        <v>1.8998643946216609</v>
      </c>
      <c r="U437" s="1">
        <v>-6.7282930873350688E-2</v>
      </c>
      <c r="W437" s="1">
        <v>77.661596958174897</v>
      </c>
      <c r="X437" s="1">
        <v>2.0281482472922852</v>
      </c>
    </row>
    <row r="438" spans="1:24" x14ac:dyDescent="0.2">
      <c r="A438">
        <v>9.42</v>
      </c>
      <c r="B438">
        <v>14</v>
      </c>
      <c r="C438">
        <v>23</v>
      </c>
      <c r="D438">
        <v>0</v>
      </c>
      <c r="E438">
        <f t="shared" si="18"/>
        <v>322</v>
      </c>
      <c r="F438">
        <f t="shared" si="19"/>
        <v>529</v>
      </c>
      <c r="G438">
        <v>1</v>
      </c>
      <c r="H438">
        <f t="shared" si="20"/>
        <v>2.2428350885882717</v>
      </c>
      <c r="J438" s="1">
        <v>410</v>
      </c>
      <c r="K438" s="1">
        <v>3.7828994374307201</v>
      </c>
      <c r="L438" s="1">
        <v>1.3271005625692802</v>
      </c>
      <c r="N438" s="1">
        <v>77.851711026615959</v>
      </c>
      <c r="O438" s="1">
        <v>7.63</v>
      </c>
      <c r="S438" s="1">
        <v>410</v>
      </c>
      <c r="T438" s="1">
        <v>1.3090417322704706</v>
      </c>
      <c r="U438" s="1">
        <v>0.32215767194514244</v>
      </c>
      <c r="W438" s="1">
        <v>77.851711026615959</v>
      </c>
      <c r="X438" s="1">
        <v>2.0320878452963655</v>
      </c>
    </row>
    <row r="439" spans="1:24" x14ac:dyDescent="0.2">
      <c r="A439">
        <v>6.33</v>
      </c>
      <c r="B439">
        <v>12</v>
      </c>
      <c r="C439">
        <v>23</v>
      </c>
      <c r="D439">
        <v>8</v>
      </c>
      <c r="E439">
        <f t="shared" si="18"/>
        <v>276</v>
      </c>
      <c r="F439">
        <f t="shared" si="19"/>
        <v>529</v>
      </c>
      <c r="G439">
        <v>0</v>
      </c>
      <c r="H439">
        <f t="shared" si="20"/>
        <v>1.8453002361560848</v>
      </c>
      <c r="J439" s="1">
        <v>411</v>
      </c>
      <c r="K439" s="1">
        <v>3.1615948482277516</v>
      </c>
      <c r="L439" s="1">
        <v>0.83840515177224839</v>
      </c>
      <c r="N439" s="1">
        <v>78.041825095057021</v>
      </c>
      <c r="O439" s="1">
        <v>7.78</v>
      </c>
      <c r="S439" s="1">
        <v>411</v>
      </c>
      <c r="T439" s="1">
        <v>1.2128916358715056</v>
      </c>
      <c r="U439" s="1">
        <v>0.17340272524838496</v>
      </c>
      <c r="W439" s="1">
        <v>78.041825095057021</v>
      </c>
      <c r="X439" s="1">
        <v>2.0515563381903004</v>
      </c>
    </row>
    <row r="440" spans="1:24" x14ac:dyDescent="0.2">
      <c r="A440">
        <v>4</v>
      </c>
      <c r="B440">
        <v>9</v>
      </c>
      <c r="C440">
        <v>22</v>
      </c>
      <c r="D440">
        <v>18</v>
      </c>
      <c r="E440">
        <f t="shared" si="18"/>
        <v>198</v>
      </c>
      <c r="F440">
        <f t="shared" si="19"/>
        <v>484</v>
      </c>
      <c r="G440">
        <v>0</v>
      </c>
      <c r="H440">
        <f t="shared" si="20"/>
        <v>1.3862943611198906</v>
      </c>
      <c r="J440" s="1">
        <v>412</v>
      </c>
      <c r="K440" s="1">
        <v>4.4287869105871511</v>
      </c>
      <c r="L440" s="1">
        <v>1.1213089412849264E-2</v>
      </c>
      <c r="N440" s="1">
        <v>78.231939163498097</v>
      </c>
      <c r="O440" s="1">
        <v>7.78</v>
      </c>
      <c r="S440" s="1">
        <v>412</v>
      </c>
      <c r="T440" s="1">
        <v>1.3828429993519051</v>
      </c>
      <c r="U440" s="1">
        <v>0.10781137709222843</v>
      </c>
      <c r="W440" s="1">
        <v>78.231939163498097</v>
      </c>
      <c r="X440" s="1">
        <v>2.0515563381903004</v>
      </c>
    </row>
    <row r="441" spans="1:24" x14ac:dyDescent="0.2">
      <c r="A441">
        <v>2.9</v>
      </c>
      <c r="B441">
        <v>12</v>
      </c>
      <c r="C441">
        <v>37</v>
      </c>
      <c r="D441">
        <v>0</v>
      </c>
      <c r="E441">
        <f t="shared" si="18"/>
        <v>444</v>
      </c>
      <c r="F441">
        <f t="shared" si="19"/>
        <v>1369</v>
      </c>
      <c r="G441">
        <v>1</v>
      </c>
      <c r="H441">
        <f t="shared" si="20"/>
        <v>1.0647107369924282</v>
      </c>
      <c r="J441" s="1">
        <v>413</v>
      </c>
      <c r="K441" s="1">
        <v>9.2279963758263506</v>
      </c>
      <c r="L441" s="1">
        <v>-2.3479963758263507</v>
      </c>
      <c r="N441" s="1">
        <v>78.422053231939159</v>
      </c>
      <c r="O441" s="1">
        <v>7.81</v>
      </c>
      <c r="S441" s="1">
        <v>413</v>
      </c>
      <c r="T441" s="1">
        <v>2.0842656567805151</v>
      </c>
      <c r="U441" s="1">
        <v>-0.15564700483526295</v>
      </c>
      <c r="W441" s="1">
        <v>78.422053231939159</v>
      </c>
      <c r="X441" s="1">
        <v>2.0554049638515948</v>
      </c>
    </row>
    <row r="442" spans="1:24" x14ac:dyDescent="0.2">
      <c r="A442">
        <v>20</v>
      </c>
      <c r="B442">
        <v>12</v>
      </c>
      <c r="C442">
        <v>22</v>
      </c>
      <c r="D442">
        <v>4</v>
      </c>
      <c r="E442">
        <f t="shared" si="18"/>
        <v>264</v>
      </c>
      <c r="F442">
        <f t="shared" si="19"/>
        <v>484</v>
      </c>
      <c r="G442">
        <v>0</v>
      </c>
      <c r="H442">
        <f t="shared" si="20"/>
        <v>2.9957322735539909</v>
      </c>
      <c r="J442" s="1">
        <v>414</v>
      </c>
      <c r="K442" s="1">
        <v>6.2439772393750088</v>
      </c>
      <c r="L442" s="1">
        <v>-0.8139772393750091</v>
      </c>
      <c r="N442" s="1">
        <v>78.612167300380221</v>
      </c>
      <c r="O442" s="1">
        <v>7.9</v>
      </c>
      <c r="S442" s="1">
        <v>414</v>
      </c>
      <c r="T442" s="1">
        <v>1.6801781104149034</v>
      </c>
      <c r="U442" s="1">
        <v>1.1761023530940662E-2</v>
      </c>
      <c r="W442" s="1">
        <v>78.612167300380221</v>
      </c>
      <c r="X442" s="1">
        <v>2.066862759472976</v>
      </c>
    </row>
    <row r="443" spans="1:24" x14ac:dyDescent="0.2">
      <c r="A443">
        <v>11.25</v>
      </c>
      <c r="B443">
        <v>17</v>
      </c>
      <c r="C443">
        <v>28</v>
      </c>
      <c r="D443">
        <v>25</v>
      </c>
      <c r="E443">
        <f t="shared" si="18"/>
        <v>476</v>
      </c>
      <c r="F443">
        <f t="shared" si="19"/>
        <v>784</v>
      </c>
      <c r="G443">
        <v>0</v>
      </c>
      <c r="H443">
        <f t="shared" si="20"/>
        <v>2.4203681286504293</v>
      </c>
      <c r="J443" s="1">
        <v>415</v>
      </c>
      <c r="K443" s="1">
        <v>5.0255086158366584</v>
      </c>
      <c r="L443" s="1">
        <v>-2.0255086158366584</v>
      </c>
      <c r="N443" s="1">
        <v>78.802281368821284</v>
      </c>
      <c r="O443" s="1">
        <v>8</v>
      </c>
      <c r="S443" s="1">
        <v>415</v>
      </c>
      <c r="T443" s="1">
        <v>1.5013419250684004</v>
      </c>
      <c r="U443" s="1">
        <v>-0.40272963640029058</v>
      </c>
      <c r="W443" s="1">
        <v>78.802281368821284</v>
      </c>
      <c r="X443" s="1">
        <v>2.0794415416798357</v>
      </c>
    </row>
    <row r="444" spans="1:24" x14ac:dyDescent="0.2">
      <c r="A444">
        <v>3.5</v>
      </c>
      <c r="B444">
        <v>12</v>
      </c>
      <c r="C444">
        <v>14</v>
      </c>
      <c r="D444">
        <v>0</v>
      </c>
      <c r="E444">
        <f t="shared" si="18"/>
        <v>168</v>
      </c>
      <c r="F444">
        <f t="shared" si="19"/>
        <v>196</v>
      </c>
      <c r="G444">
        <v>1</v>
      </c>
      <c r="H444">
        <f t="shared" si="20"/>
        <v>1.2527629684953681</v>
      </c>
      <c r="J444" s="1">
        <v>416</v>
      </c>
      <c r="K444" s="1">
        <v>3.7605599177887012</v>
      </c>
      <c r="L444" s="1">
        <v>-0.86055991778870133</v>
      </c>
      <c r="N444" s="1">
        <v>78.992395437262346</v>
      </c>
      <c r="O444" s="1">
        <v>8</v>
      </c>
      <c r="S444" s="1">
        <v>416</v>
      </c>
      <c r="T444" s="1">
        <v>1.3049206231911201</v>
      </c>
      <c r="U444" s="1">
        <v>-0.24020988619869188</v>
      </c>
      <c r="W444" s="1">
        <v>78.992395437262346</v>
      </c>
      <c r="X444" s="1">
        <v>2.0794415416798357</v>
      </c>
    </row>
    <row r="445" spans="1:24" x14ac:dyDescent="0.2">
      <c r="A445">
        <v>6</v>
      </c>
      <c r="B445">
        <v>15</v>
      </c>
      <c r="C445">
        <v>19</v>
      </c>
      <c r="D445">
        <v>4</v>
      </c>
      <c r="E445">
        <f t="shared" si="18"/>
        <v>285</v>
      </c>
      <c r="F445">
        <f t="shared" si="19"/>
        <v>361</v>
      </c>
      <c r="G445">
        <v>1</v>
      </c>
      <c r="H445">
        <f t="shared" si="20"/>
        <v>1.791759469228055</v>
      </c>
      <c r="J445" s="1">
        <v>417</v>
      </c>
      <c r="K445" s="1">
        <v>5.7459035566707453</v>
      </c>
      <c r="L445" s="1">
        <v>0.50409644332925474</v>
      </c>
      <c r="N445" s="1">
        <v>79.182509505703422</v>
      </c>
      <c r="O445" s="1">
        <v>8</v>
      </c>
      <c r="S445" s="1">
        <v>417</v>
      </c>
      <c r="T445" s="1">
        <v>1.5526972782595814</v>
      </c>
      <c r="U445" s="1">
        <v>0.27988418548872884</v>
      </c>
      <c r="W445" s="1">
        <v>79.182509505703422</v>
      </c>
      <c r="X445" s="1">
        <v>2.0794415416798357</v>
      </c>
    </row>
    <row r="446" spans="1:24" x14ac:dyDescent="0.2">
      <c r="A446">
        <v>14.38</v>
      </c>
      <c r="B446">
        <v>17</v>
      </c>
      <c r="C446">
        <v>10</v>
      </c>
      <c r="D446">
        <v>9</v>
      </c>
      <c r="E446">
        <f t="shared" si="18"/>
        <v>170</v>
      </c>
      <c r="F446">
        <f t="shared" si="19"/>
        <v>100</v>
      </c>
      <c r="G446">
        <v>0</v>
      </c>
      <c r="H446">
        <f t="shared" si="20"/>
        <v>2.6658383522929006</v>
      </c>
      <c r="J446" s="1">
        <v>418</v>
      </c>
      <c r="K446" s="1">
        <v>7.1609411283643798</v>
      </c>
      <c r="L446" s="1">
        <v>-2.8209411283643799</v>
      </c>
      <c r="N446" s="1">
        <v>79.372623574144484</v>
      </c>
      <c r="O446" s="1">
        <v>8</v>
      </c>
      <c r="S446" s="1">
        <v>418</v>
      </c>
      <c r="T446" s="1">
        <v>1.8215633221140006</v>
      </c>
      <c r="U446" s="1">
        <v>-0.35368897400168708</v>
      </c>
      <c r="W446" s="1">
        <v>79.372623574144484</v>
      </c>
      <c r="X446" s="1">
        <v>2.0794415416798357</v>
      </c>
    </row>
    <row r="447" spans="1:24" x14ac:dyDescent="0.2">
      <c r="A447">
        <v>6.36</v>
      </c>
      <c r="B447">
        <v>16</v>
      </c>
      <c r="C447">
        <v>25</v>
      </c>
      <c r="D447">
        <v>0</v>
      </c>
      <c r="E447">
        <f t="shared" si="18"/>
        <v>400</v>
      </c>
      <c r="F447">
        <f t="shared" si="19"/>
        <v>625</v>
      </c>
      <c r="G447">
        <v>0</v>
      </c>
      <c r="H447">
        <f t="shared" si="20"/>
        <v>1.8500283773520307</v>
      </c>
      <c r="J447" s="1">
        <v>419</v>
      </c>
      <c r="K447" s="1">
        <v>4.9661365268987483</v>
      </c>
      <c r="L447" s="1">
        <v>-1.7161365268987483</v>
      </c>
      <c r="N447" s="1">
        <v>79.562737642585546</v>
      </c>
      <c r="O447" s="1">
        <v>8</v>
      </c>
      <c r="S447" s="1">
        <v>419</v>
      </c>
      <c r="T447" s="1">
        <v>1.490537354549698</v>
      </c>
      <c r="U447" s="1">
        <v>-0.31188235820805188</v>
      </c>
      <c r="W447" s="1">
        <v>79.562737642585546</v>
      </c>
      <c r="X447" s="1">
        <v>2.0794415416798357</v>
      </c>
    </row>
    <row r="448" spans="1:24" x14ac:dyDescent="0.2">
      <c r="A448">
        <v>3.55</v>
      </c>
      <c r="B448">
        <v>12</v>
      </c>
      <c r="C448">
        <v>21</v>
      </c>
      <c r="D448">
        <v>0</v>
      </c>
      <c r="E448">
        <f t="shared" si="18"/>
        <v>252</v>
      </c>
      <c r="F448">
        <f t="shared" si="19"/>
        <v>441</v>
      </c>
      <c r="G448">
        <v>1</v>
      </c>
      <c r="H448">
        <f t="shared" si="20"/>
        <v>1.2669476034873244</v>
      </c>
      <c r="J448" s="1">
        <v>420</v>
      </c>
      <c r="K448" s="1">
        <v>5.4310644786075866</v>
      </c>
      <c r="L448" s="1">
        <v>1.8289355213924132</v>
      </c>
      <c r="N448" s="1">
        <v>79.752851711026608</v>
      </c>
      <c r="O448" s="1">
        <v>8</v>
      </c>
      <c r="S448" s="1">
        <v>420</v>
      </c>
      <c r="T448" s="1">
        <v>1.557839687393209</v>
      </c>
      <c r="U448" s="1">
        <v>0.42454014144349572</v>
      </c>
      <c r="W448" s="1">
        <v>79.752851711026608</v>
      </c>
      <c r="X448" s="1">
        <v>2.0794415416798357</v>
      </c>
    </row>
    <row r="449" spans="1:24" x14ac:dyDescent="0.2">
      <c r="A449">
        <v>3</v>
      </c>
      <c r="B449">
        <v>15</v>
      </c>
      <c r="C449">
        <v>32</v>
      </c>
      <c r="D449">
        <v>0</v>
      </c>
      <c r="E449">
        <f t="shared" si="18"/>
        <v>480</v>
      </c>
      <c r="F449">
        <f t="shared" si="19"/>
        <v>1024</v>
      </c>
      <c r="G449">
        <v>0</v>
      </c>
      <c r="H449">
        <f t="shared" si="20"/>
        <v>1.0986122886681098</v>
      </c>
      <c r="J449" s="1">
        <v>421</v>
      </c>
      <c r="K449" s="1">
        <v>5.9054399355301381</v>
      </c>
      <c r="L449" s="1">
        <v>0.44456006446986152</v>
      </c>
      <c r="N449" s="1">
        <v>79.94296577946767</v>
      </c>
      <c r="O449" s="1">
        <v>8.02</v>
      </c>
      <c r="S449" s="1">
        <v>421</v>
      </c>
      <c r="T449" s="1">
        <v>1.6360436753281462</v>
      </c>
      <c r="U449" s="1">
        <v>0.21241113757645391</v>
      </c>
      <c r="W449" s="1">
        <v>79.94296577946767</v>
      </c>
      <c r="X449" s="1">
        <v>2.0819384218784229</v>
      </c>
    </row>
    <row r="450" spans="1:24" x14ac:dyDescent="0.2">
      <c r="A450">
        <v>4.5</v>
      </c>
      <c r="B450">
        <v>16</v>
      </c>
      <c r="C450">
        <v>21</v>
      </c>
      <c r="D450">
        <v>10</v>
      </c>
      <c r="E450">
        <f t="shared" si="18"/>
        <v>336</v>
      </c>
      <c r="F450">
        <f t="shared" si="19"/>
        <v>441</v>
      </c>
      <c r="G450">
        <v>0</v>
      </c>
      <c r="H450">
        <f t="shared" si="20"/>
        <v>1.5040773967762742</v>
      </c>
      <c r="J450" s="1">
        <v>422</v>
      </c>
      <c r="K450" s="1">
        <v>7.0939225694383232</v>
      </c>
      <c r="L450" s="1">
        <v>-1.4639225694383233</v>
      </c>
      <c r="N450" s="1">
        <v>80.133079847908732</v>
      </c>
      <c r="O450" s="1">
        <v>8.1</v>
      </c>
      <c r="S450" s="1">
        <v>422</v>
      </c>
      <c r="T450" s="1">
        <v>1.8091999948759492</v>
      </c>
      <c r="U450" s="1">
        <v>-8.1090552724350173E-2</v>
      </c>
      <c r="W450" s="1">
        <v>80.133079847908732</v>
      </c>
      <c r="X450" s="1">
        <v>2.0918640616783932</v>
      </c>
    </row>
    <row r="451" spans="1:24" x14ac:dyDescent="0.2">
      <c r="A451">
        <v>6.63</v>
      </c>
      <c r="B451">
        <v>12</v>
      </c>
      <c r="C451">
        <v>36</v>
      </c>
      <c r="D451">
        <v>0</v>
      </c>
      <c r="E451">
        <f t="shared" si="18"/>
        <v>432</v>
      </c>
      <c r="F451">
        <f t="shared" si="19"/>
        <v>1296</v>
      </c>
      <c r="G451">
        <v>1</v>
      </c>
      <c r="H451">
        <f t="shared" si="20"/>
        <v>1.8916048041977711</v>
      </c>
      <c r="J451" s="1">
        <v>423</v>
      </c>
      <c r="K451" s="1">
        <v>6.22163771973299</v>
      </c>
      <c r="L451" s="1">
        <v>2.52836228026701</v>
      </c>
      <c r="N451" s="1">
        <v>80.323193916349808</v>
      </c>
      <c r="O451" s="1">
        <v>8.1300000000000008</v>
      </c>
      <c r="S451" s="1">
        <v>423</v>
      </c>
      <c r="T451" s="1">
        <v>1.6760570013355527</v>
      </c>
      <c r="U451" s="1">
        <v>0.49299669903397048</v>
      </c>
      <c r="W451" s="1">
        <v>80.323193916349808</v>
      </c>
      <c r="X451" s="1">
        <v>2.0955609235597192</v>
      </c>
    </row>
    <row r="452" spans="1:24" x14ac:dyDescent="0.2">
      <c r="A452">
        <v>9.3000000000000007</v>
      </c>
      <c r="B452">
        <v>15</v>
      </c>
      <c r="C452">
        <v>2</v>
      </c>
      <c r="D452">
        <v>2</v>
      </c>
      <c r="E452">
        <f t="shared" ref="E452:E515" si="21">B452*C452</f>
        <v>30</v>
      </c>
      <c r="F452">
        <f t="shared" ref="F452:F515" si="22">C452^2</f>
        <v>4</v>
      </c>
      <c r="G452">
        <v>0</v>
      </c>
      <c r="H452">
        <f t="shared" ref="H452:H515" si="23">LN(A452)</f>
        <v>2.2300144001592104</v>
      </c>
      <c r="J452" s="1">
        <v>424</v>
      </c>
      <c r="K452" s="1">
        <v>3.7382203981466824</v>
      </c>
      <c r="L452" s="1">
        <v>-0.53822039814668221</v>
      </c>
      <c r="N452" s="1">
        <v>80.51330798479087</v>
      </c>
      <c r="O452" s="1">
        <v>8.18</v>
      </c>
      <c r="S452" s="1">
        <v>424</v>
      </c>
      <c r="T452" s="1">
        <v>1.3007995141117694</v>
      </c>
      <c r="U452" s="1">
        <v>-0.13764870430608855</v>
      </c>
      <c r="W452" s="1">
        <v>80.51330798479087</v>
      </c>
      <c r="X452" s="1">
        <v>2.1016921506146558</v>
      </c>
    </row>
    <row r="453" spans="1:24" x14ac:dyDescent="0.2">
      <c r="A453">
        <v>3</v>
      </c>
      <c r="B453">
        <v>12</v>
      </c>
      <c r="C453">
        <v>11</v>
      </c>
      <c r="D453">
        <v>0</v>
      </c>
      <c r="E453">
        <f t="shared" si="21"/>
        <v>132</v>
      </c>
      <c r="F453">
        <f t="shared" si="22"/>
        <v>121</v>
      </c>
      <c r="G453">
        <v>1</v>
      </c>
      <c r="H453">
        <f t="shared" si="23"/>
        <v>1.0986122886681098</v>
      </c>
      <c r="J453" s="1">
        <v>425</v>
      </c>
      <c r="K453" s="1">
        <v>3.0935327056350959</v>
      </c>
      <c r="L453" s="1">
        <v>-9.3532705635095859E-2</v>
      </c>
      <c r="N453" s="1">
        <v>80.703422053231932</v>
      </c>
      <c r="O453" s="1">
        <v>8.33</v>
      </c>
      <c r="S453" s="1">
        <v>425</v>
      </c>
      <c r="T453" s="1">
        <v>1.2281085691877285</v>
      </c>
      <c r="U453" s="1">
        <v>-0.1294962805196187</v>
      </c>
      <c r="W453" s="1">
        <v>80.703422053231932</v>
      </c>
      <c r="X453" s="1">
        <v>2.1198634561787513</v>
      </c>
    </row>
    <row r="454" spans="1:24" x14ac:dyDescent="0.2">
      <c r="A454">
        <v>3.25</v>
      </c>
      <c r="B454">
        <v>12</v>
      </c>
      <c r="C454">
        <v>40</v>
      </c>
      <c r="D454">
        <v>2</v>
      </c>
      <c r="E454">
        <f t="shared" si="21"/>
        <v>480</v>
      </c>
      <c r="F454">
        <f t="shared" si="22"/>
        <v>1600</v>
      </c>
      <c r="G454">
        <v>1</v>
      </c>
      <c r="H454">
        <f t="shared" si="23"/>
        <v>1.1786549963416462</v>
      </c>
      <c r="J454" s="1">
        <v>426</v>
      </c>
      <c r="K454" s="1">
        <v>6.7577861911414416</v>
      </c>
      <c r="L454" s="1">
        <v>-3.7577861911414416</v>
      </c>
      <c r="N454" s="1">
        <v>80.893536121672994</v>
      </c>
      <c r="O454" s="1">
        <v>8.33</v>
      </c>
      <c r="S454" s="1">
        <v>426</v>
      </c>
      <c r="T454" s="1">
        <v>1.7749636192399658</v>
      </c>
      <c r="U454" s="1">
        <v>-0.67635133057185604</v>
      </c>
      <c r="W454" s="1">
        <v>80.893536121672994</v>
      </c>
      <c r="X454" s="1">
        <v>2.1198634561787513</v>
      </c>
    </row>
    <row r="455" spans="1:24" x14ac:dyDescent="0.2">
      <c r="A455">
        <v>1.5</v>
      </c>
      <c r="B455">
        <v>12</v>
      </c>
      <c r="C455">
        <v>11</v>
      </c>
      <c r="D455">
        <v>1</v>
      </c>
      <c r="E455">
        <f t="shared" si="21"/>
        <v>132</v>
      </c>
      <c r="F455">
        <f t="shared" si="22"/>
        <v>121</v>
      </c>
      <c r="G455">
        <v>1</v>
      </c>
      <c r="H455">
        <f t="shared" si="23"/>
        <v>0.40546510810816438</v>
      </c>
      <c r="J455" s="1">
        <v>427</v>
      </c>
      <c r="K455" s="1">
        <v>10.825636942956599</v>
      </c>
      <c r="L455" s="1">
        <v>1.6743630570434007</v>
      </c>
      <c r="N455" s="1">
        <v>81.083650190114056</v>
      </c>
      <c r="O455" s="1">
        <v>8.43</v>
      </c>
      <c r="S455" s="1">
        <v>427</v>
      </c>
      <c r="T455" s="1">
        <v>2.3326055353972803</v>
      </c>
      <c r="U455" s="1">
        <v>0.19312310891097528</v>
      </c>
      <c r="W455" s="1">
        <v>81.083650190114056</v>
      </c>
      <c r="X455" s="1">
        <v>2.1317967720137641</v>
      </c>
    </row>
    <row r="456" spans="1:24" x14ac:dyDescent="0.2">
      <c r="A456">
        <v>5.9</v>
      </c>
      <c r="B456">
        <v>12</v>
      </c>
      <c r="C456">
        <v>9</v>
      </c>
      <c r="D456">
        <v>7</v>
      </c>
      <c r="E456">
        <f t="shared" si="21"/>
        <v>108</v>
      </c>
      <c r="F456">
        <f t="shared" si="22"/>
        <v>81</v>
      </c>
      <c r="G456">
        <v>1</v>
      </c>
      <c r="H456">
        <f t="shared" si="23"/>
        <v>1.7749523509116738</v>
      </c>
      <c r="J456" s="1">
        <v>428</v>
      </c>
      <c r="K456" s="1">
        <v>3.1615948482277516</v>
      </c>
      <c r="L456" s="1">
        <v>-0.28159484822775172</v>
      </c>
      <c r="N456" s="1">
        <v>81.273764258555133</v>
      </c>
      <c r="O456" s="1">
        <v>8.43</v>
      </c>
      <c r="S456" s="1">
        <v>428</v>
      </c>
      <c r="T456" s="1">
        <v>1.2128916358715056</v>
      </c>
      <c r="U456" s="1">
        <v>-0.15510134172365109</v>
      </c>
      <c r="W456" s="1">
        <v>81.273764258555133</v>
      </c>
      <c r="X456" s="1">
        <v>2.1317967720137641</v>
      </c>
    </row>
    <row r="457" spans="1:24" x14ac:dyDescent="0.2">
      <c r="A457">
        <v>8</v>
      </c>
      <c r="B457">
        <v>16</v>
      </c>
      <c r="C457">
        <v>23</v>
      </c>
      <c r="D457">
        <v>4</v>
      </c>
      <c r="E457">
        <f t="shared" si="21"/>
        <v>368</v>
      </c>
      <c r="F457">
        <f t="shared" si="22"/>
        <v>529</v>
      </c>
      <c r="G457">
        <v>0</v>
      </c>
      <c r="H457">
        <f t="shared" si="23"/>
        <v>2.0794415416798357</v>
      </c>
      <c r="J457" s="1">
        <v>429</v>
      </c>
      <c r="K457" s="1">
        <v>4.6851702767662182</v>
      </c>
      <c r="L457" s="1">
        <v>-1.3351702767662181</v>
      </c>
      <c r="N457" s="1">
        <v>81.463878326996195</v>
      </c>
      <c r="O457" s="1">
        <v>8.4499999999999993</v>
      </c>
      <c r="S457" s="1">
        <v>429</v>
      </c>
      <c r="T457" s="1">
        <v>1.4478645916095667</v>
      </c>
      <c r="U457" s="1">
        <v>-0.23890424577259162</v>
      </c>
      <c r="W457" s="1">
        <v>81.463878326996195</v>
      </c>
      <c r="X457" s="1">
        <v>2.1341664413690822</v>
      </c>
    </row>
    <row r="458" spans="1:24" x14ac:dyDescent="0.2">
      <c r="A458">
        <v>2.9</v>
      </c>
      <c r="B458">
        <v>11</v>
      </c>
      <c r="C458">
        <v>1</v>
      </c>
      <c r="D458">
        <v>0</v>
      </c>
      <c r="E458">
        <f t="shared" si="21"/>
        <v>11</v>
      </c>
      <c r="F458">
        <f t="shared" si="22"/>
        <v>1</v>
      </c>
      <c r="G458">
        <v>1</v>
      </c>
      <c r="H458">
        <f t="shared" si="23"/>
        <v>1.0647107369924282</v>
      </c>
      <c r="J458" s="1">
        <v>430</v>
      </c>
      <c r="K458" s="1">
        <v>5.3905874000971057</v>
      </c>
      <c r="L458" s="1">
        <v>1.1094125999028943</v>
      </c>
      <c r="N458" s="1">
        <v>81.653992395437257</v>
      </c>
      <c r="O458" s="1">
        <v>8.48</v>
      </c>
      <c r="S458" s="1">
        <v>430</v>
      </c>
      <c r="T458" s="1">
        <v>1.5688384270573583</v>
      </c>
      <c r="U458" s="1">
        <v>0.30296374984423302</v>
      </c>
      <c r="W458" s="1">
        <v>81.653992395437257</v>
      </c>
      <c r="X458" s="1">
        <v>2.1377104498038118</v>
      </c>
    </row>
    <row r="459" spans="1:24" x14ac:dyDescent="0.2">
      <c r="A459">
        <v>3.29</v>
      </c>
      <c r="B459">
        <v>14</v>
      </c>
      <c r="C459">
        <v>30</v>
      </c>
      <c r="D459">
        <v>13</v>
      </c>
      <c r="E459">
        <f t="shared" si="21"/>
        <v>420</v>
      </c>
      <c r="F459">
        <f t="shared" si="22"/>
        <v>900</v>
      </c>
      <c r="G459">
        <v>0</v>
      </c>
      <c r="H459">
        <f t="shared" si="23"/>
        <v>1.1908875647772805</v>
      </c>
      <c r="J459" s="1">
        <v>431</v>
      </c>
      <c r="K459" s="1">
        <v>8.6046059835484865</v>
      </c>
      <c r="L459" s="1">
        <v>1.7753940164515143</v>
      </c>
      <c r="N459" s="1">
        <v>81.844106463878319</v>
      </c>
      <c r="O459" s="1">
        <v>8.5</v>
      </c>
      <c r="S459" s="1">
        <v>431</v>
      </c>
      <c r="T459" s="1">
        <v>2.0509534966260854</v>
      </c>
      <c r="U459" s="1">
        <v>0.28892738111165706</v>
      </c>
      <c r="W459" s="1">
        <v>81.844106463878319</v>
      </c>
      <c r="X459" s="1">
        <v>2.1400661634962708</v>
      </c>
    </row>
    <row r="460" spans="1:24" x14ac:dyDescent="0.2">
      <c r="A460">
        <v>6.5</v>
      </c>
      <c r="B460">
        <v>14</v>
      </c>
      <c r="C460">
        <v>41</v>
      </c>
      <c r="D460">
        <v>33</v>
      </c>
      <c r="E460">
        <f t="shared" si="21"/>
        <v>574</v>
      </c>
      <c r="F460">
        <f t="shared" si="22"/>
        <v>1681</v>
      </c>
      <c r="G460">
        <v>0</v>
      </c>
      <c r="H460">
        <f t="shared" si="23"/>
        <v>1.8718021769015913</v>
      </c>
      <c r="J460" s="1">
        <v>432</v>
      </c>
      <c r="K460" s="1">
        <v>5.7361712836077023</v>
      </c>
      <c r="L460" s="1">
        <v>-1.2361712836077023</v>
      </c>
      <c r="N460" s="1">
        <v>82.034220532319381</v>
      </c>
      <c r="O460" s="1">
        <v>8.5299999999999994</v>
      </c>
      <c r="S460" s="1">
        <v>432</v>
      </c>
      <c r="T460" s="1">
        <v>1.6139764577847677</v>
      </c>
      <c r="U460" s="1">
        <v>-0.10989906100849356</v>
      </c>
      <c r="W460" s="1">
        <v>82.034220532319381</v>
      </c>
      <c r="X460" s="1">
        <v>2.1435893615035875</v>
      </c>
    </row>
    <row r="461" spans="1:24" x14ac:dyDescent="0.2">
      <c r="A461">
        <v>4</v>
      </c>
      <c r="B461">
        <v>13</v>
      </c>
      <c r="C461">
        <v>6</v>
      </c>
      <c r="D461">
        <v>0</v>
      </c>
      <c r="E461">
        <f t="shared" si="21"/>
        <v>78</v>
      </c>
      <c r="F461">
        <f t="shared" si="22"/>
        <v>36</v>
      </c>
      <c r="G461">
        <v>1</v>
      </c>
      <c r="H461">
        <f t="shared" si="23"/>
        <v>1.3862943611198906</v>
      </c>
      <c r="J461" s="1">
        <v>433</v>
      </c>
      <c r="K461" s="1">
        <v>9.4638412575889674</v>
      </c>
      <c r="L461" s="1">
        <v>0.53615874241103256</v>
      </c>
      <c r="N461" s="1">
        <v>82.224334600760443</v>
      </c>
      <c r="O461" s="1">
        <v>8.6</v>
      </c>
      <c r="S461" s="1">
        <v>433</v>
      </c>
      <c r="T461" s="1">
        <v>2.1545090383309029</v>
      </c>
      <c r="U461" s="1">
        <v>0.148076054663143</v>
      </c>
      <c r="W461" s="1">
        <v>82.224334600760443</v>
      </c>
      <c r="X461" s="1">
        <v>2.1517622032594619</v>
      </c>
    </row>
    <row r="462" spans="1:24" x14ac:dyDescent="0.2">
      <c r="A462">
        <v>6</v>
      </c>
      <c r="B462">
        <v>14</v>
      </c>
      <c r="C462">
        <v>11</v>
      </c>
      <c r="D462">
        <v>0</v>
      </c>
      <c r="E462">
        <f t="shared" si="21"/>
        <v>154</v>
      </c>
      <c r="F462">
        <f t="shared" si="22"/>
        <v>121</v>
      </c>
      <c r="G462">
        <v>0</v>
      </c>
      <c r="H462">
        <f t="shared" si="23"/>
        <v>1.791759469228055</v>
      </c>
      <c r="J462" s="1">
        <v>434</v>
      </c>
      <c r="K462" s="1">
        <v>4.6628307571242003</v>
      </c>
      <c r="L462" s="1">
        <v>-0.8528307571242002</v>
      </c>
      <c r="N462" s="1">
        <v>82.414448669201519</v>
      </c>
      <c r="O462" s="1">
        <v>8.6300000000000008</v>
      </c>
      <c r="S462" s="1">
        <v>434</v>
      </c>
      <c r="T462" s="1">
        <v>1.4437434825302162</v>
      </c>
      <c r="U462" s="1">
        <v>-0.10611429339160661</v>
      </c>
      <c r="W462" s="1">
        <v>82.414448669201519</v>
      </c>
      <c r="X462" s="1">
        <v>2.1552445050953368</v>
      </c>
    </row>
    <row r="463" spans="1:24" x14ac:dyDescent="0.2">
      <c r="A463">
        <v>4.08</v>
      </c>
      <c r="B463">
        <v>12</v>
      </c>
      <c r="C463">
        <v>43</v>
      </c>
      <c r="D463">
        <v>17</v>
      </c>
      <c r="E463">
        <f t="shared" si="21"/>
        <v>516</v>
      </c>
      <c r="F463">
        <f t="shared" si="22"/>
        <v>1849</v>
      </c>
      <c r="G463">
        <v>1</v>
      </c>
      <c r="H463">
        <f t="shared" si="23"/>
        <v>1.4060969884160703</v>
      </c>
      <c r="J463" s="1">
        <v>435</v>
      </c>
      <c r="K463" s="1">
        <v>7.0810305550100185</v>
      </c>
      <c r="L463" s="1">
        <v>1.7189694449899822</v>
      </c>
      <c r="N463" s="1">
        <v>82.604562737642581</v>
      </c>
      <c r="O463" s="1">
        <v>8.64</v>
      </c>
      <c r="S463" s="1">
        <v>435</v>
      </c>
      <c r="T463" s="1">
        <v>1.8159805408880243</v>
      </c>
      <c r="U463" s="1">
        <v>0.35877118059613666</v>
      </c>
      <c r="W463" s="1">
        <v>82.604562737642581</v>
      </c>
      <c r="X463" s="1">
        <v>2.1564025828159643</v>
      </c>
    </row>
    <row r="464" spans="1:24" x14ac:dyDescent="0.2">
      <c r="A464">
        <v>3.75</v>
      </c>
      <c r="B464">
        <v>12</v>
      </c>
      <c r="C464">
        <v>39</v>
      </c>
      <c r="D464">
        <v>2</v>
      </c>
      <c r="E464">
        <f t="shared" si="21"/>
        <v>468</v>
      </c>
      <c r="F464">
        <f t="shared" si="22"/>
        <v>1521</v>
      </c>
      <c r="G464">
        <v>1</v>
      </c>
      <c r="H464">
        <f t="shared" si="23"/>
        <v>1.3217558399823195</v>
      </c>
      <c r="J464" s="1">
        <v>436</v>
      </c>
      <c r="K464" s="1">
        <v>6.0265850389539475</v>
      </c>
      <c r="L464" s="1">
        <v>3.3934149610460524</v>
      </c>
      <c r="N464" s="1">
        <v>82.794676806083643</v>
      </c>
      <c r="O464" s="1">
        <v>8.65</v>
      </c>
      <c r="S464" s="1">
        <v>436</v>
      </c>
      <c r="T464" s="1">
        <v>1.6675508758163247</v>
      </c>
      <c r="U464" s="1">
        <v>0.57528421277194708</v>
      </c>
      <c r="W464" s="1">
        <v>82.794676806083643</v>
      </c>
      <c r="X464" s="1">
        <v>2.157559320943788</v>
      </c>
    </row>
    <row r="465" spans="1:24" x14ac:dyDescent="0.2">
      <c r="A465">
        <v>3.05</v>
      </c>
      <c r="B465">
        <v>8</v>
      </c>
      <c r="C465">
        <v>50</v>
      </c>
      <c r="D465">
        <v>24</v>
      </c>
      <c r="E465">
        <f t="shared" si="21"/>
        <v>400</v>
      </c>
      <c r="F465">
        <f t="shared" si="22"/>
        <v>2500</v>
      </c>
      <c r="G465">
        <v>1</v>
      </c>
      <c r="H465">
        <f t="shared" si="23"/>
        <v>1.1151415906193203</v>
      </c>
      <c r="J465" s="1">
        <v>437</v>
      </c>
      <c r="K465" s="1">
        <v>6.1828041152115309</v>
      </c>
      <c r="L465" s="1">
        <v>0.14719588478846912</v>
      </c>
      <c r="N465" s="1">
        <v>82.984790874524705</v>
      </c>
      <c r="O465" s="1">
        <v>8.75</v>
      </c>
      <c r="S465" s="1">
        <v>437</v>
      </c>
      <c r="T465" s="1">
        <v>1.6600306415241242</v>
      </c>
      <c r="U465" s="1">
        <v>0.18526959463196069</v>
      </c>
      <c r="W465" s="1">
        <v>82.984790874524705</v>
      </c>
      <c r="X465" s="1">
        <v>2.1690537003695232</v>
      </c>
    </row>
    <row r="466" spans="1:24" x14ac:dyDescent="0.2">
      <c r="A466">
        <v>3.5</v>
      </c>
      <c r="B466">
        <v>12</v>
      </c>
      <c r="C466">
        <v>26</v>
      </c>
      <c r="D466">
        <v>20</v>
      </c>
      <c r="E466">
        <f t="shared" si="21"/>
        <v>312</v>
      </c>
      <c r="F466">
        <f t="shared" si="22"/>
        <v>676</v>
      </c>
      <c r="G466">
        <v>1</v>
      </c>
      <c r="H466">
        <f t="shared" si="23"/>
        <v>1.2527629684953681</v>
      </c>
      <c r="J466" s="1">
        <v>438</v>
      </c>
      <c r="K466" s="1">
        <v>6.0562559061110175</v>
      </c>
      <c r="L466" s="1">
        <v>-2.0562559061110175</v>
      </c>
      <c r="N466" s="1">
        <v>83.174904942965767</v>
      </c>
      <c r="O466" s="1">
        <v>8.75</v>
      </c>
      <c r="S466" s="1">
        <v>438</v>
      </c>
      <c r="T466" s="1">
        <v>1.6004947459197156</v>
      </c>
      <c r="U466" s="1">
        <v>-0.21420038479982506</v>
      </c>
      <c r="W466" s="1">
        <v>83.174904942965767</v>
      </c>
      <c r="X466" s="1">
        <v>2.1690537003695232</v>
      </c>
    </row>
    <row r="467" spans="1:24" x14ac:dyDescent="0.2">
      <c r="A467">
        <v>2.92</v>
      </c>
      <c r="B467">
        <v>3</v>
      </c>
      <c r="C467">
        <v>51</v>
      </c>
      <c r="D467">
        <v>30</v>
      </c>
      <c r="E467">
        <f t="shared" si="21"/>
        <v>153</v>
      </c>
      <c r="F467">
        <f t="shared" si="22"/>
        <v>2601</v>
      </c>
      <c r="G467">
        <v>0</v>
      </c>
      <c r="H467">
        <f t="shared" si="23"/>
        <v>1.0715836162801904</v>
      </c>
      <c r="J467" s="1">
        <v>439</v>
      </c>
      <c r="K467" s="1">
        <v>5.1414081748203095</v>
      </c>
      <c r="L467" s="1">
        <v>-2.2414081748203096</v>
      </c>
      <c r="N467" s="1">
        <v>83.365019011406844</v>
      </c>
      <c r="O467" s="1">
        <v>8.75</v>
      </c>
      <c r="S467" s="1">
        <v>439</v>
      </c>
      <c r="T467" s="1">
        <v>1.5411884282880035</v>
      </c>
      <c r="U467" s="1">
        <v>-0.47647769129557527</v>
      </c>
      <c r="W467" s="1">
        <v>83.365019011406844</v>
      </c>
      <c r="X467" s="1">
        <v>2.1690537003695232</v>
      </c>
    </row>
    <row r="468" spans="1:24" x14ac:dyDescent="0.2">
      <c r="A468">
        <v>4.5</v>
      </c>
      <c r="B468">
        <v>11</v>
      </c>
      <c r="C468">
        <v>3</v>
      </c>
      <c r="D468">
        <v>9</v>
      </c>
      <c r="E468">
        <f t="shared" si="21"/>
        <v>33</v>
      </c>
      <c r="F468">
        <f t="shared" si="22"/>
        <v>9</v>
      </c>
      <c r="G468">
        <v>0</v>
      </c>
      <c r="H468">
        <f t="shared" si="23"/>
        <v>1.5040773967762742</v>
      </c>
      <c r="J468" s="1">
        <v>440</v>
      </c>
      <c r="K468" s="1">
        <v>5.4833899878797698</v>
      </c>
      <c r="L468" s="1">
        <v>14.51661001212023</v>
      </c>
      <c r="N468" s="1">
        <v>83.555133079847906</v>
      </c>
      <c r="O468" s="1">
        <v>8.75</v>
      </c>
      <c r="S468" s="1">
        <v>440</v>
      </c>
      <c r="T468" s="1">
        <v>1.5676406622712595</v>
      </c>
      <c r="U468" s="1">
        <v>1.4280916112827313</v>
      </c>
      <c r="W468" s="1">
        <v>83.555133079847906</v>
      </c>
      <c r="X468" s="1">
        <v>2.1690537003695232</v>
      </c>
    </row>
    <row r="469" spans="1:24" x14ac:dyDescent="0.2">
      <c r="A469">
        <v>3.35</v>
      </c>
      <c r="B469">
        <v>15</v>
      </c>
      <c r="C469">
        <v>3</v>
      </c>
      <c r="D469">
        <v>1</v>
      </c>
      <c r="E469">
        <f t="shared" si="21"/>
        <v>45</v>
      </c>
      <c r="F469">
        <f t="shared" si="22"/>
        <v>9</v>
      </c>
      <c r="G469">
        <v>1</v>
      </c>
      <c r="H469">
        <f t="shared" si="23"/>
        <v>1.2089603458369751</v>
      </c>
      <c r="J469" s="1">
        <v>441</v>
      </c>
      <c r="K469" s="1">
        <v>12.166894143907781</v>
      </c>
      <c r="L469" s="1">
        <v>-0.9168941439077809</v>
      </c>
      <c r="N469" s="1">
        <v>83.745247148288968</v>
      </c>
      <c r="O469" s="1">
        <v>8.75</v>
      </c>
      <c r="S469" s="1">
        <v>441</v>
      </c>
      <c r="T469" s="1">
        <v>2.5159238217563837</v>
      </c>
      <c r="U469" s="1">
        <v>-9.5555693105954465E-2</v>
      </c>
      <c r="W469" s="1">
        <v>83.745247148288968</v>
      </c>
      <c r="X469" s="1">
        <v>2.1690537003695232</v>
      </c>
    </row>
    <row r="470" spans="1:24" x14ac:dyDescent="0.2">
      <c r="A470">
        <v>5.95</v>
      </c>
      <c r="B470">
        <v>11</v>
      </c>
      <c r="C470">
        <v>15</v>
      </c>
      <c r="D470">
        <v>9</v>
      </c>
      <c r="E470">
        <f t="shared" si="21"/>
        <v>165</v>
      </c>
      <c r="F470">
        <f t="shared" si="22"/>
        <v>225</v>
      </c>
      <c r="G470">
        <v>0</v>
      </c>
      <c r="H470">
        <f t="shared" si="23"/>
        <v>1.7833912195575383</v>
      </c>
      <c r="J470" s="1">
        <v>442</v>
      </c>
      <c r="K470" s="1">
        <v>4.6275992230538767</v>
      </c>
      <c r="L470" s="1">
        <v>-1.1275992230538767</v>
      </c>
      <c r="N470" s="1">
        <v>83.93536121673003</v>
      </c>
      <c r="O470" s="1">
        <v>8.75</v>
      </c>
      <c r="S470" s="1">
        <v>442</v>
      </c>
      <c r="T470" s="1">
        <v>1.4464029194629411</v>
      </c>
      <c r="U470" s="1">
        <v>-0.19363995096757303</v>
      </c>
      <c r="W470" s="1">
        <v>83.93536121673003</v>
      </c>
      <c r="X470" s="1">
        <v>2.1690537003695232</v>
      </c>
    </row>
    <row r="471" spans="1:24" x14ac:dyDescent="0.2">
      <c r="A471">
        <v>8</v>
      </c>
      <c r="B471">
        <v>12</v>
      </c>
      <c r="C471">
        <v>17</v>
      </c>
      <c r="D471">
        <v>6</v>
      </c>
      <c r="E471">
        <f t="shared" si="21"/>
        <v>204</v>
      </c>
      <c r="F471">
        <f t="shared" si="22"/>
        <v>289</v>
      </c>
      <c r="G471">
        <v>0</v>
      </c>
      <c r="H471">
        <f t="shared" si="23"/>
        <v>2.0794415416798357</v>
      </c>
      <c r="J471" s="1">
        <v>443</v>
      </c>
      <c r="K471" s="1">
        <v>7.2132666376365631</v>
      </c>
      <c r="L471" s="1">
        <v>-1.2132666376365631</v>
      </c>
      <c r="N471" s="1">
        <v>84.125475285171092</v>
      </c>
      <c r="O471" s="1">
        <v>8.75</v>
      </c>
      <c r="S471" s="1">
        <v>443</v>
      </c>
      <c r="T471" s="1">
        <v>1.8313642969920509</v>
      </c>
      <c r="U471" s="1">
        <v>-3.9604827763995987E-2</v>
      </c>
      <c r="W471" s="1">
        <v>84.125475285171092</v>
      </c>
      <c r="X471" s="1">
        <v>2.1690537003695232</v>
      </c>
    </row>
    <row r="472" spans="1:24" x14ac:dyDescent="0.2">
      <c r="A472">
        <v>3</v>
      </c>
      <c r="B472">
        <v>4</v>
      </c>
      <c r="C472">
        <v>36</v>
      </c>
      <c r="D472">
        <v>0</v>
      </c>
      <c r="E472">
        <f t="shared" si="21"/>
        <v>144</v>
      </c>
      <c r="F472">
        <f t="shared" si="22"/>
        <v>1296</v>
      </c>
      <c r="G472">
        <v>0</v>
      </c>
      <c r="H472">
        <f t="shared" si="23"/>
        <v>1.0986122886681098</v>
      </c>
      <c r="J472" s="1">
        <v>444</v>
      </c>
      <c r="K472" s="1">
        <v>9.0564843595924724</v>
      </c>
      <c r="L472" s="1">
        <v>5.3235156404075283</v>
      </c>
      <c r="N472" s="1">
        <v>84.315589353612154</v>
      </c>
      <c r="O472" s="1">
        <v>8.77</v>
      </c>
      <c r="S472" s="1">
        <v>444</v>
      </c>
      <c r="T472" s="1">
        <v>2.0886683776340176</v>
      </c>
      <c r="U472" s="1">
        <v>0.57716997465888298</v>
      </c>
      <c r="W472" s="1">
        <v>84.315589353612154</v>
      </c>
      <c r="X472" s="1">
        <v>2.1713368063840917</v>
      </c>
    </row>
    <row r="473" spans="1:24" x14ac:dyDescent="0.2">
      <c r="A473">
        <v>5</v>
      </c>
      <c r="B473">
        <v>9</v>
      </c>
      <c r="C473">
        <v>31</v>
      </c>
      <c r="D473">
        <v>9</v>
      </c>
      <c r="E473">
        <f t="shared" si="21"/>
        <v>279</v>
      </c>
      <c r="F473">
        <f t="shared" si="22"/>
        <v>961</v>
      </c>
      <c r="G473">
        <v>0</v>
      </c>
      <c r="H473">
        <f t="shared" si="23"/>
        <v>1.6094379124341003</v>
      </c>
      <c r="J473" s="1">
        <v>445</v>
      </c>
      <c r="K473" s="1">
        <v>7.2691942173598836</v>
      </c>
      <c r="L473" s="1">
        <v>-0.90919421735988326</v>
      </c>
      <c r="N473" s="1">
        <v>84.50570342205323</v>
      </c>
      <c r="O473" s="1">
        <v>8.8000000000000007</v>
      </c>
      <c r="S473" s="1">
        <v>445</v>
      </c>
      <c r="T473" s="1">
        <v>1.8598510686142546</v>
      </c>
      <c r="U473" s="1">
        <v>-9.8226912622239038E-3</v>
      </c>
      <c r="W473" s="1">
        <v>84.50570342205323</v>
      </c>
      <c r="X473" s="1">
        <v>2.174751721484161</v>
      </c>
    </row>
    <row r="474" spans="1:24" x14ac:dyDescent="0.2">
      <c r="A474">
        <v>5.5</v>
      </c>
      <c r="B474">
        <v>12</v>
      </c>
      <c r="C474">
        <v>9</v>
      </c>
      <c r="D474">
        <v>4</v>
      </c>
      <c r="E474">
        <f t="shared" si="21"/>
        <v>108</v>
      </c>
      <c r="F474">
        <f t="shared" si="22"/>
        <v>81</v>
      </c>
      <c r="G474">
        <v>0</v>
      </c>
      <c r="H474">
        <f t="shared" si="23"/>
        <v>1.7047480922384253</v>
      </c>
      <c r="J474" s="1">
        <v>446</v>
      </c>
      <c r="K474" s="1">
        <v>4.7839758605480087</v>
      </c>
      <c r="L474" s="1">
        <v>-1.2339758605480089</v>
      </c>
      <c r="N474" s="1">
        <v>84.695817490494292</v>
      </c>
      <c r="O474" s="1">
        <v>8.92</v>
      </c>
      <c r="S474" s="1">
        <v>446</v>
      </c>
      <c r="T474" s="1">
        <v>1.4752506830183949</v>
      </c>
      <c r="U474" s="1">
        <v>-0.20830307953107052</v>
      </c>
      <c r="W474" s="1">
        <v>84.695817490494292</v>
      </c>
      <c r="X474" s="1">
        <v>2.1882959465919178</v>
      </c>
    </row>
    <row r="475" spans="1:24" x14ac:dyDescent="0.2">
      <c r="A475">
        <v>2.65</v>
      </c>
      <c r="B475">
        <v>12</v>
      </c>
      <c r="C475">
        <v>42</v>
      </c>
      <c r="D475">
        <v>10</v>
      </c>
      <c r="E475">
        <f t="shared" si="21"/>
        <v>504</v>
      </c>
      <c r="F475">
        <f t="shared" si="22"/>
        <v>1764</v>
      </c>
      <c r="G475">
        <v>1</v>
      </c>
      <c r="H475">
        <f t="shared" si="23"/>
        <v>0.97455963999813078</v>
      </c>
      <c r="J475" s="1">
        <v>447</v>
      </c>
      <c r="K475" s="1">
        <v>6.8266057852930651</v>
      </c>
      <c r="L475" s="1">
        <v>-3.8266057852930651</v>
      </c>
      <c r="N475" s="1">
        <v>84.885931558935354</v>
      </c>
      <c r="O475" s="1">
        <v>9</v>
      </c>
      <c r="S475" s="1">
        <v>447</v>
      </c>
      <c r="T475" s="1">
        <v>1.796669844850094</v>
      </c>
      <c r="U475" s="1">
        <v>-0.69805755618198417</v>
      </c>
      <c r="W475" s="1">
        <v>84.885931558935354</v>
      </c>
      <c r="X475" s="1">
        <v>2.1972245773362196</v>
      </c>
    </row>
    <row r="476" spans="1:24" x14ac:dyDescent="0.2">
      <c r="A476">
        <v>3</v>
      </c>
      <c r="B476">
        <v>11</v>
      </c>
      <c r="C476">
        <v>3</v>
      </c>
      <c r="D476">
        <v>0</v>
      </c>
      <c r="E476">
        <f t="shared" si="21"/>
        <v>33</v>
      </c>
      <c r="F476">
        <f t="shared" si="22"/>
        <v>9</v>
      </c>
      <c r="G476">
        <v>1</v>
      </c>
      <c r="H476">
        <f t="shared" si="23"/>
        <v>1.0986122886681098</v>
      </c>
      <c r="J476" s="1">
        <v>448</v>
      </c>
      <c r="K476" s="1">
        <v>8.8725226580161642</v>
      </c>
      <c r="L476" s="1">
        <v>-4.3725226580161642</v>
      </c>
      <c r="N476" s="1">
        <v>85.076045627376416</v>
      </c>
      <c r="O476" s="1">
        <v>9</v>
      </c>
      <c r="S476" s="1">
        <v>448</v>
      </c>
      <c r="T476" s="1">
        <v>2.064038807730638</v>
      </c>
      <c r="U476" s="1">
        <v>-0.5599614109543638</v>
      </c>
      <c r="W476" s="1">
        <v>85.076045627376416</v>
      </c>
      <c r="X476" s="1">
        <v>2.1972245773362196</v>
      </c>
    </row>
    <row r="477" spans="1:24" x14ac:dyDescent="0.2">
      <c r="A477">
        <v>4.5</v>
      </c>
      <c r="B477">
        <v>12</v>
      </c>
      <c r="C477">
        <v>37</v>
      </c>
      <c r="D477">
        <v>14</v>
      </c>
      <c r="E477">
        <f t="shared" si="21"/>
        <v>444</v>
      </c>
      <c r="F477">
        <f t="shared" si="22"/>
        <v>1369</v>
      </c>
      <c r="G477">
        <v>1</v>
      </c>
      <c r="H477">
        <f t="shared" si="23"/>
        <v>1.5040773967762742</v>
      </c>
      <c r="J477" s="1">
        <v>449</v>
      </c>
      <c r="K477" s="1">
        <v>5.1190686551782907</v>
      </c>
      <c r="L477" s="1">
        <v>1.5109313448217092</v>
      </c>
      <c r="N477" s="1">
        <v>85.266159695817478</v>
      </c>
      <c r="O477" s="1">
        <v>9</v>
      </c>
      <c r="S477" s="1">
        <v>449</v>
      </c>
      <c r="T477" s="1">
        <v>1.5370673192086528</v>
      </c>
      <c r="U477" s="1">
        <v>0.3545374849891183</v>
      </c>
      <c r="W477" s="1">
        <v>85.266159695817478</v>
      </c>
      <c r="X477" s="1">
        <v>2.1972245773362196</v>
      </c>
    </row>
    <row r="478" spans="1:24" x14ac:dyDescent="0.2">
      <c r="A478">
        <v>17.5</v>
      </c>
      <c r="B478">
        <v>16</v>
      </c>
      <c r="C478">
        <v>23</v>
      </c>
      <c r="D478">
        <v>22</v>
      </c>
      <c r="E478">
        <f t="shared" si="21"/>
        <v>368</v>
      </c>
      <c r="F478">
        <f t="shared" si="22"/>
        <v>529</v>
      </c>
      <c r="G478">
        <v>0</v>
      </c>
      <c r="H478">
        <f t="shared" si="23"/>
        <v>2.8622008809294686</v>
      </c>
      <c r="J478" s="1">
        <v>450</v>
      </c>
      <c r="K478" s="1">
        <v>6.4949574998773727</v>
      </c>
      <c r="L478" s="1">
        <v>2.805042500122628</v>
      </c>
      <c r="N478" s="1">
        <v>85.456273764258555</v>
      </c>
      <c r="O478" s="1">
        <v>9.0500000000000007</v>
      </c>
      <c r="S478" s="1">
        <v>450</v>
      </c>
      <c r="T478" s="1">
        <v>1.7171710075563347</v>
      </c>
      <c r="U478" s="1">
        <v>0.5128433926028757</v>
      </c>
      <c r="W478" s="1">
        <v>85.456273764258555</v>
      </c>
      <c r="X478" s="1">
        <v>2.2027647577118348</v>
      </c>
    </row>
    <row r="479" spans="1:24" x14ac:dyDescent="0.2">
      <c r="A479">
        <v>8.18</v>
      </c>
      <c r="B479">
        <v>13</v>
      </c>
      <c r="C479">
        <v>21</v>
      </c>
      <c r="D479">
        <v>5</v>
      </c>
      <c r="E479">
        <f t="shared" si="21"/>
        <v>273</v>
      </c>
      <c r="F479">
        <f t="shared" si="22"/>
        <v>441</v>
      </c>
      <c r="G479">
        <v>0</v>
      </c>
      <c r="H479">
        <f t="shared" si="23"/>
        <v>2.1016921506146558</v>
      </c>
      <c r="J479" s="1">
        <v>451</v>
      </c>
      <c r="K479" s="1">
        <v>4.5605806641278201</v>
      </c>
      <c r="L479" s="1">
        <v>-1.5605806641278201</v>
      </c>
      <c r="N479" s="1">
        <v>85.646387832699617</v>
      </c>
      <c r="O479" s="1">
        <v>9.09</v>
      </c>
      <c r="S479" s="1">
        <v>451</v>
      </c>
      <c r="T479" s="1">
        <v>1.4340395922248894</v>
      </c>
      <c r="U479" s="1">
        <v>-0.33542730355677963</v>
      </c>
      <c r="W479" s="1">
        <v>85.646387832699617</v>
      </c>
      <c r="X479" s="1">
        <v>2.2071749081893874</v>
      </c>
    </row>
    <row r="480" spans="1:24" x14ac:dyDescent="0.2">
      <c r="A480">
        <v>9.09</v>
      </c>
      <c r="B480">
        <v>15</v>
      </c>
      <c r="C480">
        <v>11</v>
      </c>
      <c r="D480">
        <v>12</v>
      </c>
      <c r="E480">
        <f t="shared" si="21"/>
        <v>165</v>
      </c>
      <c r="F480">
        <f t="shared" si="22"/>
        <v>121</v>
      </c>
      <c r="G480">
        <v>0</v>
      </c>
      <c r="H480">
        <f t="shared" si="23"/>
        <v>2.2071749081893874</v>
      </c>
      <c r="J480" s="1">
        <v>452</v>
      </c>
      <c r="K480" s="1">
        <v>5.5469640375912377</v>
      </c>
      <c r="L480" s="1">
        <v>-2.2969640375912377</v>
      </c>
      <c r="N480" s="1">
        <v>85.836501901140679</v>
      </c>
      <c r="O480" s="1">
        <v>9.1300000000000008</v>
      </c>
      <c r="S480" s="1">
        <v>452</v>
      </c>
      <c r="T480" s="1">
        <v>1.5976861906128121</v>
      </c>
      <c r="U480" s="1">
        <v>-0.41903119427116597</v>
      </c>
      <c r="W480" s="1">
        <v>85.836501901140679</v>
      </c>
      <c r="X480" s="1">
        <v>2.2115656946068771</v>
      </c>
    </row>
    <row r="481" spans="1:24" x14ac:dyDescent="0.2">
      <c r="A481">
        <v>11.82</v>
      </c>
      <c r="B481">
        <v>16</v>
      </c>
      <c r="C481">
        <v>35</v>
      </c>
      <c r="D481">
        <v>13</v>
      </c>
      <c r="E481">
        <f t="shared" si="21"/>
        <v>560</v>
      </c>
      <c r="F481">
        <f t="shared" si="22"/>
        <v>1225</v>
      </c>
      <c r="G481">
        <v>0</v>
      </c>
      <c r="H481">
        <f t="shared" si="23"/>
        <v>2.4697930119779521</v>
      </c>
      <c r="J481" s="1">
        <v>453</v>
      </c>
      <c r="K481" s="1">
        <v>4.7298493160502559</v>
      </c>
      <c r="L481" s="1">
        <v>-3.2298493160502559</v>
      </c>
      <c r="N481" s="1">
        <v>86.026615969581741</v>
      </c>
      <c r="O481" s="1">
        <v>9.3000000000000007</v>
      </c>
      <c r="S481" s="1">
        <v>453</v>
      </c>
      <c r="T481" s="1">
        <v>1.4561068097682679</v>
      </c>
      <c r="U481" s="1">
        <v>-1.0506417016601035</v>
      </c>
      <c r="W481" s="1">
        <v>86.026615969581741</v>
      </c>
      <c r="X481" s="1">
        <v>2.2300144001592104</v>
      </c>
    </row>
    <row r="482" spans="1:24" x14ac:dyDescent="0.2">
      <c r="A482">
        <v>3.25</v>
      </c>
      <c r="B482">
        <v>12</v>
      </c>
      <c r="C482">
        <v>42</v>
      </c>
      <c r="D482">
        <v>0</v>
      </c>
      <c r="E482">
        <f t="shared" si="21"/>
        <v>504</v>
      </c>
      <c r="F482">
        <f t="shared" si="22"/>
        <v>1764</v>
      </c>
      <c r="G482">
        <v>1</v>
      </c>
      <c r="H482">
        <f t="shared" si="23"/>
        <v>1.1786549963416462</v>
      </c>
      <c r="J482" s="1">
        <v>454</v>
      </c>
      <c r="K482" s="1">
        <v>5.7007821883008312</v>
      </c>
      <c r="L482" s="1">
        <v>0.19921781169916919</v>
      </c>
      <c r="N482" s="1">
        <v>86.216730038022803</v>
      </c>
      <c r="O482" s="1">
        <v>9.33</v>
      </c>
      <c r="S482" s="1">
        <v>454</v>
      </c>
      <c r="T482" s="1">
        <v>1.5802678968698378</v>
      </c>
      <c r="U482" s="1">
        <v>0.19468445404183599</v>
      </c>
      <c r="W482" s="1">
        <v>86.216730038022803</v>
      </c>
      <c r="X482" s="1">
        <v>2.2332350148592526</v>
      </c>
    </row>
    <row r="483" spans="1:24" x14ac:dyDescent="0.2">
      <c r="A483">
        <v>4.5</v>
      </c>
      <c r="B483">
        <v>12</v>
      </c>
      <c r="C483">
        <v>3</v>
      </c>
      <c r="D483">
        <v>0</v>
      </c>
      <c r="E483">
        <f t="shared" si="21"/>
        <v>36</v>
      </c>
      <c r="F483">
        <f t="shared" si="22"/>
        <v>9</v>
      </c>
      <c r="G483">
        <v>0</v>
      </c>
      <c r="H483">
        <f t="shared" si="23"/>
        <v>1.5040773967762742</v>
      </c>
      <c r="J483" s="1">
        <v>455</v>
      </c>
      <c r="K483" s="1">
        <v>7.901589785765589</v>
      </c>
      <c r="L483" s="1">
        <v>9.8410214234410986E-2</v>
      </c>
      <c r="N483" s="1">
        <v>86.406844106463865</v>
      </c>
      <c r="O483" s="1">
        <v>9.42</v>
      </c>
      <c r="S483" s="1">
        <v>455</v>
      </c>
      <c r="T483" s="1">
        <v>1.9398777206290676</v>
      </c>
      <c r="U483" s="1">
        <v>0.13956382105076814</v>
      </c>
      <c r="W483" s="1">
        <v>86.406844106463865</v>
      </c>
      <c r="X483" s="1">
        <v>2.2428350885882717</v>
      </c>
    </row>
    <row r="484" spans="1:24" x14ac:dyDescent="0.2">
      <c r="A484">
        <v>4.5</v>
      </c>
      <c r="B484">
        <v>12</v>
      </c>
      <c r="C484">
        <v>13</v>
      </c>
      <c r="D484">
        <v>0</v>
      </c>
      <c r="E484">
        <f t="shared" si="21"/>
        <v>156</v>
      </c>
      <c r="F484">
        <f t="shared" si="22"/>
        <v>169</v>
      </c>
      <c r="G484">
        <v>0</v>
      </c>
      <c r="H484">
        <f t="shared" si="23"/>
        <v>1.5040773967762742</v>
      </c>
      <c r="J484" s="1">
        <v>456</v>
      </c>
      <c r="K484" s="1">
        <v>3.7382203981466824</v>
      </c>
      <c r="L484" s="1">
        <v>-0.83822039814668248</v>
      </c>
      <c r="N484" s="1">
        <v>86.596958174904941</v>
      </c>
      <c r="O484" s="1">
        <v>9.56</v>
      </c>
      <c r="S484" s="1">
        <v>456</v>
      </c>
      <c r="T484" s="1">
        <v>1.3007995141117694</v>
      </c>
      <c r="U484" s="1">
        <v>-0.23608877711934118</v>
      </c>
      <c r="W484" s="1">
        <v>86.596958174904941</v>
      </c>
      <c r="X484" s="1">
        <v>2.25758772706331</v>
      </c>
    </row>
    <row r="485" spans="1:24" x14ac:dyDescent="0.2">
      <c r="A485">
        <v>3.71</v>
      </c>
      <c r="B485">
        <v>9</v>
      </c>
      <c r="C485">
        <v>14</v>
      </c>
      <c r="D485">
        <v>7</v>
      </c>
      <c r="E485">
        <f t="shared" si="21"/>
        <v>126</v>
      </c>
      <c r="F485">
        <f t="shared" si="22"/>
        <v>196</v>
      </c>
      <c r="G485">
        <v>0</v>
      </c>
      <c r="H485">
        <f t="shared" si="23"/>
        <v>1.3110318766193438</v>
      </c>
      <c r="J485" s="1">
        <v>457</v>
      </c>
      <c r="K485" s="1">
        <v>8.3834541514397412</v>
      </c>
      <c r="L485" s="1">
        <v>-5.0934541514397411</v>
      </c>
      <c r="N485" s="1">
        <v>86.787072243346003</v>
      </c>
      <c r="O485" s="1">
        <v>9.68</v>
      </c>
      <c r="S485" s="1">
        <v>457</v>
      </c>
      <c r="T485" s="1">
        <v>1.9832724674356994</v>
      </c>
      <c r="U485" s="1">
        <v>-0.79238490265841888</v>
      </c>
      <c r="W485" s="1">
        <v>86.787072243346003</v>
      </c>
      <c r="X485" s="1">
        <v>2.2700619012884857</v>
      </c>
    </row>
    <row r="486" spans="1:24" x14ac:dyDescent="0.2">
      <c r="A486">
        <v>6.5</v>
      </c>
      <c r="B486">
        <v>10</v>
      </c>
      <c r="C486">
        <v>14</v>
      </c>
      <c r="D486">
        <v>11</v>
      </c>
      <c r="E486">
        <f t="shared" si="21"/>
        <v>140</v>
      </c>
      <c r="F486">
        <f t="shared" si="22"/>
        <v>196</v>
      </c>
      <c r="G486">
        <v>0</v>
      </c>
      <c r="H486">
        <f t="shared" si="23"/>
        <v>1.8718021769015913</v>
      </c>
      <c r="J486" s="1">
        <v>458</v>
      </c>
      <c r="K486" s="1">
        <v>12.014561905950661</v>
      </c>
      <c r="L486" s="1">
        <v>-5.5145619059506608</v>
      </c>
      <c r="N486" s="1">
        <v>86.977186311787065</v>
      </c>
      <c r="O486" s="1">
        <v>9.8000000000000007</v>
      </c>
      <c r="S486" s="1">
        <v>458</v>
      </c>
      <c r="T486" s="1">
        <v>2.4699490181761257</v>
      </c>
      <c r="U486" s="1">
        <v>-0.59814684127453432</v>
      </c>
      <c r="W486" s="1">
        <v>86.977186311787065</v>
      </c>
      <c r="X486" s="1">
        <v>2.2823823856765264</v>
      </c>
    </row>
    <row r="487" spans="1:24" x14ac:dyDescent="0.2">
      <c r="A487">
        <v>2.9</v>
      </c>
      <c r="B487">
        <v>12</v>
      </c>
      <c r="C487">
        <v>39</v>
      </c>
      <c r="D487">
        <v>1</v>
      </c>
      <c r="E487">
        <f t="shared" si="21"/>
        <v>468</v>
      </c>
      <c r="F487">
        <f t="shared" si="22"/>
        <v>1521</v>
      </c>
      <c r="G487">
        <v>1</v>
      </c>
      <c r="H487">
        <f t="shared" si="23"/>
        <v>1.0647107369924282</v>
      </c>
      <c r="J487" s="1">
        <v>459</v>
      </c>
      <c r="K487" s="1">
        <v>5.0478481354786773</v>
      </c>
      <c r="L487" s="1">
        <v>-1.0478481354786773</v>
      </c>
      <c r="N487" s="1">
        <v>87.167300380228127</v>
      </c>
      <c r="O487" s="1">
        <v>9.85</v>
      </c>
      <c r="S487" s="1">
        <v>459</v>
      </c>
      <c r="T487" s="1">
        <v>1.5054630341477511</v>
      </c>
      <c r="U487" s="1">
        <v>-0.11916867302786049</v>
      </c>
      <c r="W487" s="1">
        <v>87.167300380228127</v>
      </c>
      <c r="X487" s="1">
        <v>2.2874714551839976</v>
      </c>
    </row>
    <row r="488" spans="1:24" x14ac:dyDescent="0.2">
      <c r="A488">
        <v>5.6</v>
      </c>
      <c r="B488">
        <v>11</v>
      </c>
      <c r="C488">
        <v>11</v>
      </c>
      <c r="D488">
        <v>8</v>
      </c>
      <c r="E488">
        <f t="shared" si="21"/>
        <v>121</v>
      </c>
      <c r="F488">
        <f t="shared" si="22"/>
        <v>121</v>
      </c>
      <c r="G488">
        <v>0</v>
      </c>
      <c r="H488">
        <f t="shared" si="23"/>
        <v>1.7227665977411035</v>
      </c>
      <c r="J488" s="1">
        <v>460</v>
      </c>
      <c r="K488" s="1">
        <v>5.7585108032497212</v>
      </c>
      <c r="L488" s="1">
        <v>0.2414891967502788</v>
      </c>
      <c r="N488" s="1">
        <v>87.357414448669189</v>
      </c>
      <c r="O488" s="1">
        <v>10</v>
      </c>
      <c r="S488" s="1">
        <v>460</v>
      </c>
      <c r="T488" s="1">
        <v>1.6180975668641182</v>
      </c>
      <c r="U488" s="1">
        <v>0.17366190236393675</v>
      </c>
      <c r="W488" s="1">
        <v>87.357414448669189</v>
      </c>
      <c r="X488" s="1">
        <v>2.3025850929940459</v>
      </c>
    </row>
    <row r="489" spans="1:24" x14ac:dyDescent="0.2">
      <c r="A489">
        <v>2.23</v>
      </c>
      <c r="B489">
        <v>8</v>
      </c>
      <c r="C489">
        <v>28</v>
      </c>
      <c r="D489">
        <v>3</v>
      </c>
      <c r="E489">
        <f t="shared" si="21"/>
        <v>224</v>
      </c>
      <c r="F489">
        <f t="shared" si="22"/>
        <v>784</v>
      </c>
      <c r="G489">
        <v>0</v>
      </c>
      <c r="H489">
        <f t="shared" si="23"/>
        <v>0.80200158547202738</v>
      </c>
      <c r="J489" s="1">
        <v>461</v>
      </c>
      <c r="K489" s="1">
        <v>8.1530123753538284</v>
      </c>
      <c r="L489" s="1">
        <v>-4.0730123753538283</v>
      </c>
      <c r="N489" s="1">
        <v>87.547528517110266</v>
      </c>
      <c r="O489" s="1">
        <v>10</v>
      </c>
      <c r="S489" s="1">
        <v>461</v>
      </c>
      <c r="T489" s="1">
        <v>1.9410577810015415</v>
      </c>
      <c r="U489" s="1">
        <v>-0.53496079258547113</v>
      </c>
      <c r="W489" s="1">
        <v>87.547528517110266</v>
      </c>
      <c r="X489" s="1">
        <v>2.3025850929940459</v>
      </c>
    </row>
    <row r="490" spans="1:24" x14ac:dyDescent="0.2">
      <c r="A490">
        <v>5</v>
      </c>
      <c r="B490">
        <v>6</v>
      </c>
      <c r="C490">
        <v>18</v>
      </c>
      <c r="D490">
        <v>0</v>
      </c>
      <c r="E490">
        <f t="shared" si="21"/>
        <v>108</v>
      </c>
      <c r="F490">
        <f t="shared" si="22"/>
        <v>324</v>
      </c>
      <c r="G490">
        <v>1</v>
      </c>
      <c r="H490">
        <f t="shared" si="23"/>
        <v>1.6094379124341003</v>
      </c>
      <c r="J490" s="1">
        <v>462</v>
      </c>
      <c r="K490" s="1">
        <v>5.5246245179492188</v>
      </c>
      <c r="L490" s="1">
        <v>-1.7746245179492188</v>
      </c>
      <c r="N490" s="1">
        <v>87.737642585551328</v>
      </c>
      <c r="O490" s="1">
        <v>10</v>
      </c>
      <c r="S490" s="1">
        <v>462</v>
      </c>
      <c r="T490" s="1">
        <v>1.5935650815334614</v>
      </c>
      <c r="U490" s="1">
        <v>-0.27180924155114194</v>
      </c>
      <c r="W490" s="1">
        <v>87.737642585551328</v>
      </c>
      <c r="X490" s="1">
        <v>2.3025850929940459</v>
      </c>
    </row>
    <row r="491" spans="1:24" x14ac:dyDescent="0.2">
      <c r="A491">
        <v>8.33</v>
      </c>
      <c r="B491">
        <v>16</v>
      </c>
      <c r="C491">
        <v>6</v>
      </c>
      <c r="D491">
        <v>2</v>
      </c>
      <c r="E491">
        <f t="shared" si="21"/>
        <v>96</v>
      </c>
      <c r="F491">
        <f t="shared" si="22"/>
        <v>36</v>
      </c>
      <c r="G491">
        <v>0</v>
      </c>
      <c r="H491">
        <f t="shared" si="23"/>
        <v>2.1198634561787513</v>
      </c>
      <c r="J491" s="1">
        <v>463</v>
      </c>
      <c r="K491" s="1">
        <v>7.0984092980612079</v>
      </c>
      <c r="L491" s="1">
        <v>-4.0484092980612081</v>
      </c>
      <c r="N491" s="1">
        <v>87.92775665399239</v>
      </c>
      <c r="O491" s="1">
        <v>10</v>
      </c>
      <c r="S491" s="1">
        <v>463</v>
      </c>
      <c r="T491" s="1">
        <v>1.7562601180821873</v>
      </c>
      <c r="U491" s="1">
        <v>-0.64111852746286702</v>
      </c>
      <c r="W491" s="1">
        <v>87.92775665399239</v>
      </c>
      <c r="X491" s="1">
        <v>2.3025850929940459</v>
      </c>
    </row>
    <row r="492" spans="1:24" x14ac:dyDescent="0.2">
      <c r="A492">
        <v>2.9</v>
      </c>
      <c r="B492">
        <v>12</v>
      </c>
      <c r="C492">
        <v>26</v>
      </c>
      <c r="D492">
        <v>1</v>
      </c>
      <c r="E492">
        <f t="shared" si="21"/>
        <v>312</v>
      </c>
      <c r="F492">
        <f t="shared" si="22"/>
        <v>676</v>
      </c>
      <c r="G492">
        <v>1</v>
      </c>
      <c r="H492">
        <f t="shared" si="23"/>
        <v>1.0647107369924282</v>
      </c>
      <c r="J492" s="1">
        <v>464</v>
      </c>
      <c r="K492" s="1">
        <v>8.2810464972068143</v>
      </c>
      <c r="L492" s="1">
        <v>-4.7810464972068143</v>
      </c>
      <c r="N492" s="1">
        <v>88.117870722433452</v>
      </c>
      <c r="O492" s="1">
        <v>10</v>
      </c>
      <c r="S492" s="1">
        <v>464</v>
      </c>
      <c r="T492" s="1">
        <v>1.937200579282718</v>
      </c>
      <c r="U492" s="1">
        <v>-0.68443761078734999</v>
      </c>
      <c r="W492" s="1">
        <v>88.117870722433452</v>
      </c>
      <c r="X492" s="1">
        <v>2.3025850929940459</v>
      </c>
    </row>
    <row r="493" spans="1:24" x14ac:dyDescent="0.2">
      <c r="A493">
        <v>6.25</v>
      </c>
      <c r="B493">
        <v>12</v>
      </c>
      <c r="C493">
        <v>21</v>
      </c>
      <c r="D493">
        <v>6</v>
      </c>
      <c r="E493">
        <f t="shared" si="21"/>
        <v>252</v>
      </c>
      <c r="F493">
        <f t="shared" si="22"/>
        <v>441</v>
      </c>
      <c r="G493">
        <v>0</v>
      </c>
      <c r="H493">
        <f t="shared" si="23"/>
        <v>1.8325814637483102</v>
      </c>
      <c r="J493" s="1">
        <v>465</v>
      </c>
      <c r="K493" s="1">
        <v>5.1415353814330906</v>
      </c>
      <c r="L493" s="1">
        <v>-2.2215353814330907</v>
      </c>
      <c r="N493" s="1">
        <v>88.307984790874514</v>
      </c>
      <c r="O493" s="1">
        <v>10</v>
      </c>
      <c r="S493" s="1">
        <v>465</v>
      </c>
      <c r="T493" s="1">
        <v>1.432639595823737</v>
      </c>
      <c r="U493" s="1">
        <v>-0.36105597954354662</v>
      </c>
      <c r="W493" s="1">
        <v>88.307984790874514</v>
      </c>
      <c r="X493" s="1">
        <v>2.3025850929940459</v>
      </c>
    </row>
    <row r="494" spans="1:24" x14ac:dyDescent="0.2">
      <c r="A494">
        <v>4.55</v>
      </c>
      <c r="B494">
        <v>16</v>
      </c>
      <c r="C494">
        <v>34</v>
      </c>
      <c r="D494">
        <v>2</v>
      </c>
      <c r="E494">
        <f t="shared" si="21"/>
        <v>544</v>
      </c>
      <c r="F494">
        <f t="shared" si="22"/>
        <v>1156</v>
      </c>
      <c r="G494">
        <v>0</v>
      </c>
      <c r="H494">
        <f t="shared" si="23"/>
        <v>1.5151272329628591</v>
      </c>
      <c r="J494" s="1">
        <v>466</v>
      </c>
      <c r="K494" s="1">
        <v>5.3063173047326408</v>
      </c>
      <c r="L494" s="1">
        <v>-0.80631730473264085</v>
      </c>
      <c r="N494" s="1">
        <v>88.498098859315576</v>
      </c>
      <c r="O494" s="1">
        <v>10</v>
      </c>
      <c r="S494" s="1">
        <v>466</v>
      </c>
      <c r="T494" s="1">
        <v>1.5076466901608774</v>
      </c>
      <c r="U494" s="1">
        <v>-3.5692933846032115E-3</v>
      </c>
      <c r="W494" s="1">
        <v>88.498098859315576</v>
      </c>
      <c r="X494" s="1">
        <v>2.3025850929940459</v>
      </c>
    </row>
    <row r="495" spans="1:24" x14ac:dyDescent="0.2">
      <c r="A495">
        <v>3.28</v>
      </c>
      <c r="B495">
        <v>12</v>
      </c>
      <c r="C495">
        <v>17</v>
      </c>
      <c r="D495">
        <v>2</v>
      </c>
      <c r="E495">
        <f t="shared" si="21"/>
        <v>204</v>
      </c>
      <c r="F495">
        <f t="shared" si="22"/>
        <v>289</v>
      </c>
      <c r="G495">
        <v>1</v>
      </c>
      <c r="H495">
        <f t="shared" si="23"/>
        <v>1.1878434223960523</v>
      </c>
      <c r="J495" s="1">
        <v>467</v>
      </c>
      <c r="K495" s="1">
        <v>6.3480283675969558</v>
      </c>
      <c r="L495" s="1">
        <v>-2.9980283675969557</v>
      </c>
      <c r="N495" s="1">
        <v>88.688212927756652</v>
      </c>
      <c r="O495" s="1">
        <v>10</v>
      </c>
      <c r="S495" s="1">
        <v>467</v>
      </c>
      <c r="T495" s="1">
        <v>1.6992248990923067</v>
      </c>
      <c r="U495" s="1">
        <v>-0.49026455325533158</v>
      </c>
      <c r="W495" s="1">
        <v>88.688212927756652</v>
      </c>
      <c r="X495" s="1">
        <v>2.3025850929940459</v>
      </c>
    </row>
    <row r="496" spans="1:24" x14ac:dyDescent="0.2">
      <c r="A496">
        <v>2.2999999999999998</v>
      </c>
      <c r="B496">
        <v>10</v>
      </c>
      <c r="C496">
        <v>2</v>
      </c>
      <c r="D496">
        <v>0</v>
      </c>
      <c r="E496">
        <f t="shared" si="21"/>
        <v>20</v>
      </c>
      <c r="F496">
        <f t="shared" si="22"/>
        <v>4</v>
      </c>
      <c r="G496">
        <v>1</v>
      </c>
      <c r="H496">
        <f t="shared" si="23"/>
        <v>0.83290912293510388</v>
      </c>
      <c r="J496" s="1">
        <v>468</v>
      </c>
      <c r="K496" s="1">
        <v>5.5743915404368662</v>
      </c>
      <c r="L496" s="1">
        <v>0.37560845956313393</v>
      </c>
      <c r="N496" s="1">
        <v>88.878326996197714</v>
      </c>
      <c r="O496" s="1">
        <v>10</v>
      </c>
      <c r="S496" s="1">
        <v>468</v>
      </c>
      <c r="T496" s="1">
        <v>1.5570999991130838</v>
      </c>
      <c r="U496" s="1">
        <v>0.22629122044445449</v>
      </c>
      <c r="W496" s="1">
        <v>88.878326996197714</v>
      </c>
      <c r="X496" s="1">
        <v>2.3025850929940459</v>
      </c>
    </row>
    <row r="497" spans="1:24" x14ac:dyDescent="0.2">
      <c r="A497">
        <v>3.3</v>
      </c>
      <c r="B497">
        <v>13</v>
      </c>
      <c r="C497">
        <v>5</v>
      </c>
      <c r="D497">
        <v>0</v>
      </c>
      <c r="E497">
        <f t="shared" si="21"/>
        <v>65</v>
      </c>
      <c r="F497">
        <f t="shared" si="22"/>
        <v>25</v>
      </c>
      <c r="G497">
        <v>1</v>
      </c>
      <c r="H497">
        <f t="shared" si="23"/>
        <v>1.1939224684724346</v>
      </c>
      <c r="J497" s="1">
        <v>469</v>
      </c>
      <c r="K497" s="1">
        <v>5.7102296935145471</v>
      </c>
      <c r="L497" s="1">
        <v>2.2897703064854529</v>
      </c>
      <c r="N497" s="1">
        <v>89.068441064638776</v>
      </c>
      <c r="O497" s="1">
        <v>10</v>
      </c>
      <c r="S497" s="1">
        <v>469</v>
      </c>
      <c r="T497" s="1">
        <v>1.5911695519612639</v>
      </c>
      <c r="U497" s="1">
        <v>0.48827198971857189</v>
      </c>
      <c r="W497" s="1">
        <v>89.068441064638776</v>
      </c>
      <c r="X497" s="1">
        <v>2.3025850929940459</v>
      </c>
    </row>
    <row r="498" spans="1:24" x14ac:dyDescent="0.2">
      <c r="A498">
        <v>3.15</v>
      </c>
      <c r="B498">
        <v>13</v>
      </c>
      <c r="C498">
        <v>1</v>
      </c>
      <c r="D498">
        <v>0</v>
      </c>
      <c r="E498">
        <f t="shared" si="21"/>
        <v>13</v>
      </c>
      <c r="F498">
        <f t="shared" si="22"/>
        <v>1</v>
      </c>
      <c r="G498">
        <v>1</v>
      </c>
      <c r="H498">
        <f t="shared" si="23"/>
        <v>1.1474024528375417</v>
      </c>
      <c r="J498" s="1">
        <v>470</v>
      </c>
      <c r="K498" s="1">
        <v>0.32734809869069081</v>
      </c>
      <c r="L498" s="1">
        <v>2.6726519013093091</v>
      </c>
      <c r="N498" s="1">
        <v>89.258555133079838</v>
      </c>
      <c r="O498" s="1">
        <v>10</v>
      </c>
      <c r="S498" s="1">
        <v>470</v>
      </c>
      <c r="T498" s="1">
        <v>0.80083542065173752</v>
      </c>
      <c r="U498" s="1">
        <v>0.29777686801637226</v>
      </c>
      <c r="W498" s="1">
        <v>89.258555133079838</v>
      </c>
      <c r="X498" s="1">
        <v>2.3025850929940459</v>
      </c>
    </row>
    <row r="499" spans="1:24" x14ac:dyDescent="0.2">
      <c r="A499">
        <v>12.5</v>
      </c>
      <c r="B499">
        <v>14</v>
      </c>
      <c r="C499">
        <v>40</v>
      </c>
      <c r="D499">
        <v>30</v>
      </c>
      <c r="E499">
        <f t="shared" si="21"/>
        <v>560</v>
      </c>
      <c r="F499">
        <f t="shared" si="22"/>
        <v>1600</v>
      </c>
      <c r="G499">
        <v>0</v>
      </c>
      <c r="H499">
        <f t="shared" si="23"/>
        <v>2.5257286443082556</v>
      </c>
      <c r="J499" s="1">
        <v>471</v>
      </c>
      <c r="K499" s="1">
        <v>4.733893715587266</v>
      </c>
      <c r="L499" s="1">
        <v>0.26610628441273398</v>
      </c>
      <c r="N499" s="1">
        <v>89.4486692015209</v>
      </c>
      <c r="O499" s="1">
        <v>10</v>
      </c>
      <c r="S499" s="1">
        <v>471</v>
      </c>
      <c r="T499" s="1">
        <v>1.4389797697434636</v>
      </c>
      <c r="U499" s="1">
        <v>0.17045814269063664</v>
      </c>
      <c r="W499" s="1">
        <v>89.4486692015209</v>
      </c>
      <c r="X499" s="1">
        <v>2.3025850929940459</v>
      </c>
    </row>
    <row r="500" spans="1:24" x14ac:dyDescent="0.2">
      <c r="A500">
        <v>5.15</v>
      </c>
      <c r="B500">
        <v>16</v>
      </c>
      <c r="C500">
        <v>39</v>
      </c>
      <c r="D500">
        <v>21</v>
      </c>
      <c r="E500">
        <f t="shared" si="21"/>
        <v>624</v>
      </c>
      <c r="F500">
        <f t="shared" si="22"/>
        <v>1521</v>
      </c>
      <c r="G500">
        <v>1</v>
      </c>
      <c r="H500">
        <f t="shared" si="23"/>
        <v>1.6389967146756448</v>
      </c>
      <c r="J500" s="1">
        <v>472</v>
      </c>
      <c r="K500" s="1">
        <v>5.1929762325335247</v>
      </c>
      <c r="L500" s="1">
        <v>0.30702376746647531</v>
      </c>
      <c r="N500" s="1">
        <v>89.638783269961976</v>
      </c>
      <c r="O500" s="1">
        <v>10</v>
      </c>
      <c r="S500" s="1">
        <v>472</v>
      </c>
      <c r="T500" s="1">
        <v>1.5140662442397024</v>
      </c>
      <c r="U500" s="1">
        <v>0.1906818479987229</v>
      </c>
      <c r="W500" s="1">
        <v>89.638783269961976</v>
      </c>
      <c r="X500" s="1">
        <v>2.3025850929940459</v>
      </c>
    </row>
    <row r="501" spans="1:24" x14ac:dyDescent="0.2">
      <c r="A501">
        <v>3.13</v>
      </c>
      <c r="B501">
        <v>10</v>
      </c>
      <c r="C501">
        <v>1</v>
      </c>
      <c r="D501">
        <v>1</v>
      </c>
      <c r="E501">
        <f t="shared" si="21"/>
        <v>10</v>
      </c>
      <c r="F501">
        <f t="shared" si="22"/>
        <v>1</v>
      </c>
      <c r="G501">
        <v>0</v>
      </c>
      <c r="H501">
        <f t="shared" si="23"/>
        <v>1.1410330045520618</v>
      </c>
      <c r="J501" s="1">
        <v>473</v>
      </c>
      <c r="K501" s="1">
        <v>6.9457922922547599</v>
      </c>
      <c r="L501" s="1">
        <v>-4.2957922922547596</v>
      </c>
      <c r="N501" s="1">
        <v>89.828897338403038</v>
      </c>
      <c r="O501" s="1">
        <v>10</v>
      </c>
      <c r="S501" s="1">
        <v>473</v>
      </c>
      <c r="T501" s="1">
        <v>1.7824661491185414</v>
      </c>
      <c r="U501" s="1">
        <v>-0.80790650912041062</v>
      </c>
      <c r="W501" s="1">
        <v>89.828897338403038</v>
      </c>
      <c r="X501" s="1">
        <v>2.3025850929940459</v>
      </c>
    </row>
    <row r="502" spans="1:24" x14ac:dyDescent="0.2">
      <c r="A502">
        <v>7.25</v>
      </c>
      <c r="B502">
        <v>12</v>
      </c>
      <c r="C502">
        <v>14</v>
      </c>
      <c r="D502">
        <v>5</v>
      </c>
      <c r="E502">
        <f t="shared" si="21"/>
        <v>168</v>
      </c>
      <c r="F502">
        <f t="shared" si="22"/>
        <v>196</v>
      </c>
      <c r="G502">
        <v>0</v>
      </c>
      <c r="H502">
        <f t="shared" si="23"/>
        <v>1.9810014688665833</v>
      </c>
      <c r="J502" s="1">
        <v>474</v>
      </c>
      <c r="K502" s="1">
        <v>3.7828994374307201</v>
      </c>
      <c r="L502" s="1">
        <v>-0.7828994374307201</v>
      </c>
      <c r="N502" s="1">
        <v>90.019011406844101</v>
      </c>
      <c r="O502" s="1">
        <v>10</v>
      </c>
      <c r="S502" s="1">
        <v>474</v>
      </c>
      <c r="T502" s="1">
        <v>1.3090417322704706</v>
      </c>
      <c r="U502" s="1">
        <v>-0.21042944360236082</v>
      </c>
      <c r="W502" s="1">
        <v>90.019011406844101</v>
      </c>
      <c r="X502" s="1">
        <v>2.3025850929940459</v>
      </c>
    </row>
    <row r="503" spans="1:24" x14ac:dyDescent="0.2">
      <c r="A503">
        <v>2.9</v>
      </c>
      <c r="B503">
        <v>12</v>
      </c>
      <c r="C503">
        <v>2</v>
      </c>
      <c r="D503">
        <v>2</v>
      </c>
      <c r="E503">
        <f t="shared" si="21"/>
        <v>24</v>
      </c>
      <c r="F503">
        <f t="shared" si="22"/>
        <v>4</v>
      </c>
      <c r="G503">
        <v>1</v>
      </c>
      <c r="H503">
        <f t="shared" si="23"/>
        <v>1.0647107369924282</v>
      </c>
      <c r="J503" s="1">
        <v>475</v>
      </c>
      <c r="K503" s="1">
        <v>7.5111693017344079</v>
      </c>
      <c r="L503" s="1">
        <v>-3.0111693017344079</v>
      </c>
      <c r="N503" s="1">
        <v>90.209125475285163</v>
      </c>
      <c r="O503" s="1">
        <v>10.38</v>
      </c>
      <c r="S503" s="1">
        <v>475</v>
      </c>
      <c r="T503" s="1">
        <v>1.8501294738953029</v>
      </c>
      <c r="U503" s="1">
        <v>-0.34605207711902874</v>
      </c>
      <c r="W503" s="1">
        <v>90.209125475285163</v>
      </c>
      <c r="X503" s="1">
        <v>2.3398808777377424</v>
      </c>
    </row>
    <row r="504" spans="1:24" x14ac:dyDescent="0.2">
      <c r="A504">
        <v>1.75</v>
      </c>
      <c r="B504">
        <v>11</v>
      </c>
      <c r="C504">
        <v>2</v>
      </c>
      <c r="D504">
        <v>1</v>
      </c>
      <c r="E504">
        <f t="shared" si="21"/>
        <v>22</v>
      </c>
      <c r="F504">
        <f t="shared" si="22"/>
        <v>4</v>
      </c>
      <c r="G504">
        <v>0</v>
      </c>
      <c r="H504">
        <f t="shared" si="23"/>
        <v>0.55961578793542266</v>
      </c>
      <c r="J504" s="1">
        <v>476</v>
      </c>
      <c r="K504" s="1">
        <v>10.94842552036943</v>
      </c>
      <c r="L504" s="1">
        <v>6.5515744796305704</v>
      </c>
      <c r="N504" s="1">
        <v>90.399239543726225</v>
      </c>
      <c r="O504" s="1">
        <v>10.63</v>
      </c>
      <c r="S504" s="1">
        <v>476</v>
      </c>
      <c r="T504" s="1">
        <v>2.3370876364098812</v>
      </c>
      <c r="U504" s="1">
        <v>0.52511324451958741</v>
      </c>
      <c r="W504" s="1">
        <v>90.399239543726225</v>
      </c>
      <c r="X504" s="1">
        <v>2.3636801923538568</v>
      </c>
    </row>
    <row r="505" spans="1:24" x14ac:dyDescent="0.2">
      <c r="A505">
        <v>2.89</v>
      </c>
      <c r="B505">
        <v>0</v>
      </c>
      <c r="C505">
        <v>42</v>
      </c>
      <c r="D505">
        <v>0</v>
      </c>
      <c r="E505">
        <f t="shared" si="21"/>
        <v>0</v>
      </c>
      <c r="F505">
        <f t="shared" si="22"/>
        <v>1764</v>
      </c>
      <c r="G505">
        <v>1</v>
      </c>
      <c r="H505">
        <f t="shared" si="23"/>
        <v>1.0612565021243408</v>
      </c>
      <c r="J505" s="1">
        <v>477</v>
      </c>
      <c r="K505" s="1">
        <v>6.2292841897211373</v>
      </c>
      <c r="L505" s="1">
        <v>1.9507158102788624</v>
      </c>
      <c r="N505" s="1">
        <v>90.589353612167287</v>
      </c>
      <c r="O505" s="1">
        <v>10.91</v>
      </c>
      <c r="S505" s="1">
        <v>477</v>
      </c>
      <c r="T505" s="1">
        <v>1.6776157580549018</v>
      </c>
      <c r="U505" s="1">
        <v>0.42407639255975393</v>
      </c>
      <c r="W505" s="1">
        <v>90.589353612167287</v>
      </c>
      <c r="X505" s="1">
        <v>2.3896797998449792</v>
      </c>
    </row>
    <row r="506" spans="1:24" x14ac:dyDescent="0.2">
      <c r="A506">
        <v>2.9</v>
      </c>
      <c r="B506">
        <v>5</v>
      </c>
      <c r="C506">
        <v>34</v>
      </c>
      <c r="D506">
        <v>0</v>
      </c>
      <c r="E506">
        <f t="shared" si="21"/>
        <v>170</v>
      </c>
      <c r="F506">
        <f t="shared" si="22"/>
        <v>1156</v>
      </c>
      <c r="G506">
        <v>1</v>
      </c>
      <c r="H506">
        <f t="shared" si="23"/>
        <v>1.0647107369924282</v>
      </c>
      <c r="J506" s="1">
        <v>478</v>
      </c>
      <c r="K506" s="1">
        <v>8.3886996958798967</v>
      </c>
      <c r="L506" s="1">
        <v>0.70130030412010314</v>
      </c>
      <c r="N506" s="1">
        <v>90.779467680608363</v>
      </c>
      <c r="O506" s="1">
        <v>10.92</v>
      </c>
      <c r="S506" s="1">
        <v>478</v>
      </c>
      <c r="T506" s="1">
        <v>1.9749331647042747</v>
      </c>
      <c r="U506" s="1">
        <v>0.23224174348511273</v>
      </c>
      <c r="W506" s="1">
        <v>90.779467680608363</v>
      </c>
      <c r="X506" s="1">
        <v>2.3905959703167592</v>
      </c>
    </row>
    <row r="507" spans="1:24" x14ac:dyDescent="0.2">
      <c r="A507">
        <v>17.71</v>
      </c>
      <c r="B507">
        <v>16</v>
      </c>
      <c r="C507">
        <v>10</v>
      </c>
      <c r="D507">
        <v>3</v>
      </c>
      <c r="E507">
        <f t="shared" si="21"/>
        <v>160</v>
      </c>
      <c r="F507">
        <f t="shared" si="22"/>
        <v>100</v>
      </c>
      <c r="G507">
        <v>0</v>
      </c>
      <c r="H507">
        <f t="shared" si="23"/>
        <v>2.8741294517947424</v>
      </c>
      <c r="J507" s="1">
        <v>479</v>
      </c>
      <c r="K507" s="1">
        <v>9.6930818887717347</v>
      </c>
      <c r="L507" s="1">
        <v>2.1269181112282656</v>
      </c>
      <c r="N507" s="1">
        <v>90.969581749049425</v>
      </c>
      <c r="O507" s="1">
        <v>10.95</v>
      </c>
      <c r="S507" s="1">
        <v>479</v>
      </c>
      <c r="T507" s="1">
        <v>2.1879359874716808</v>
      </c>
      <c r="U507" s="1">
        <v>0.28185702450627126</v>
      </c>
      <c r="W507" s="1">
        <v>90.969581749049425</v>
      </c>
      <c r="X507" s="1">
        <v>2.3933394562625097</v>
      </c>
    </row>
    <row r="508" spans="1:24" x14ac:dyDescent="0.2">
      <c r="A508">
        <v>6.25</v>
      </c>
      <c r="B508">
        <v>16</v>
      </c>
      <c r="C508">
        <v>4</v>
      </c>
      <c r="D508">
        <v>3</v>
      </c>
      <c r="E508">
        <f t="shared" si="21"/>
        <v>64</v>
      </c>
      <c r="F508">
        <f t="shared" si="22"/>
        <v>16</v>
      </c>
      <c r="G508">
        <v>0</v>
      </c>
      <c r="H508">
        <f t="shared" si="23"/>
        <v>1.8325814637483102</v>
      </c>
      <c r="J508" s="1">
        <v>480</v>
      </c>
      <c r="K508" s="1">
        <v>5.2531057730304038</v>
      </c>
      <c r="L508" s="1">
        <v>-2.0031057730304038</v>
      </c>
      <c r="N508" s="1">
        <v>91.159695817490487</v>
      </c>
      <c r="O508" s="1">
        <v>11.1</v>
      </c>
      <c r="S508" s="1">
        <v>480</v>
      </c>
      <c r="T508" s="1">
        <v>1.5617939736847561</v>
      </c>
      <c r="U508" s="1">
        <v>-0.38313897734310998</v>
      </c>
      <c r="W508" s="1">
        <v>91.159695817490487</v>
      </c>
      <c r="X508" s="1">
        <v>2.4069451083182885</v>
      </c>
    </row>
    <row r="509" spans="1:24" x14ac:dyDescent="0.2">
      <c r="A509">
        <v>2.6</v>
      </c>
      <c r="B509">
        <v>9</v>
      </c>
      <c r="C509">
        <v>4</v>
      </c>
      <c r="D509">
        <v>0</v>
      </c>
      <c r="E509">
        <f t="shared" si="21"/>
        <v>36</v>
      </c>
      <c r="F509">
        <f t="shared" si="22"/>
        <v>16</v>
      </c>
      <c r="G509">
        <v>0</v>
      </c>
      <c r="H509">
        <f t="shared" si="23"/>
        <v>0.95551144502743635</v>
      </c>
      <c r="J509" s="1">
        <v>481</v>
      </c>
      <c r="K509" s="1">
        <v>4.3818645069916702</v>
      </c>
      <c r="L509" s="1">
        <v>0.11813549300832982</v>
      </c>
      <c r="N509" s="1">
        <v>91.349809885931549</v>
      </c>
      <c r="O509" s="1">
        <v>11.11</v>
      </c>
      <c r="S509" s="1">
        <v>481</v>
      </c>
      <c r="T509" s="1">
        <v>1.4010707195900851</v>
      </c>
      <c r="U509" s="1">
        <v>0.10300667718618906</v>
      </c>
      <c r="W509" s="1">
        <v>91.349809885931549</v>
      </c>
      <c r="X509" s="1">
        <v>2.4078456036515385</v>
      </c>
    </row>
    <row r="510" spans="1:24" x14ac:dyDescent="0.2">
      <c r="A510">
        <v>6.63</v>
      </c>
      <c r="B510">
        <v>15</v>
      </c>
      <c r="C510">
        <v>21</v>
      </c>
      <c r="D510">
        <v>3</v>
      </c>
      <c r="E510">
        <f t="shared" si="21"/>
        <v>315</v>
      </c>
      <c r="F510">
        <f t="shared" si="22"/>
        <v>441</v>
      </c>
      <c r="G510">
        <v>1</v>
      </c>
      <c r="H510">
        <f t="shared" si="23"/>
        <v>1.8916048041977711</v>
      </c>
      <c r="J510" s="1">
        <v>482</v>
      </c>
      <c r="K510" s="1">
        <v>4.6052597034118579</v>
      </c>
      <c r="L510" s="1">
        <v>-0.10525970341185786</v>
      </c>
      <c r="N510" s="1">
        <v>91.539923954372611</v>
      </c>
      <c r="O510" s="1">
        <v>11.25</v>
      </c>
      <c r="S510" s="1">
        <v>482</v>
      </c>
      <c r="T510" s="1">
        <v>1.4422818103835904</v>
      </c>
      <c r="U510" s="1">
        <v>6.1795586392683788E-2</v>
      </c>
      <c r="W510" s="1">
        <v>91.539923954372611</v>
      </c>
      <c r="X510" s="1">
        <v>2.4203681286504293</v>
      </c>
    </row>
    <row r="511" spans="1:24" x14ac:dyDescent="0.2">
      <c r="A511">
        <v>3.5</v>
      </c>
      <c r="B511">
        <v>12</v>
      </c>
      <c r="C511">
        <v>31</v>
      </c>
      <c r="D511">
        <v>3</v>
      </c>
      <c r="E511">
        <f t="shared" si="21"/>
        <v>372</v>
      </c>
      <c r="F511">
        <f t="shared" si="22"/>
        <v>961</v>
      </c>
      <c r="G511">
        <v>1</v>
      </c>
      <c r="H511">
        <f t="shared" si="23"/>
        <v>1.2527629684953681</v>
      </c>
      <c r="J511" s="1">
        <v>483</v>
      </c>
      <c r="K511" s="1">
        <v>4.0155845778280757</v>
      </c>
      <c r="L511" s="1">
        <v>-0.30558457782807569</v>
      </c>
      <c r="N511" s="1">
        <v>91.730038022813687</v>
      </c>
      <c r="O511" s="1">
        <v>11.25</v>
      </c>
      <c r="S511" s="1">
        <v>483</v>
      </c>
      <c r="T511" s="1">
        <v>1.3247864803077474</v>
      </c>
      <c r="U511" s="1">
        <v>-1.3754603688403533E-2</v>
      </c>
      <c r="W511" s="1">
        <v>91.730038022813687</v>
      </c>
      <c r="X511" s="1">
        <v>2.4203681286504293</v>
      </c>
    </row>
    <row r="512" spans="1:24" x14ac:dyDescent="0.2">
      <c r="A512">
        <v>6.5</v>
      </c>
      <c r="B512">
        <v>12</v>
      </c>
      <c r="C512">
        <v>20</v>
      </c>
      <c r="D512">
        <v>14</v>
      </c>
      <c r="E512">
        <f t="shared" si="21"/>
        <v>240</v>
      </c>
      <c r="F512">
        <f t="shared" si="22"/>
        <v>400</v>
      </c>
      <c r="G512">
        <v>0</v>
      </c>
      <c r="H512">
        <f t="shared" si="23"/>
        <v>1.8718021769015913</v>
      </c>
      <c r="J512" s="1">
        <v>484</v>
      </c>
      <c r="K512" s="1">
        <v>5.2916242550787684</v>
      </c>
      <c r="L512" s="1">
        <v>1.2083757449212316</v>
      </c>
      <c r="N512" s="1">
        <v>91.920152091254749</v>
      </c>
      <c r="O512" s="1">
        <v>11.55</v>
      </c>
      <c r="S512" s="1">
        <v>484</v>
      </c>
      <c r="T512" s="1">
        <v>1.5050843378008758</v>
      </c>
      <c r="U512" s="1">
        <v>0.36671783910071554</v>
      </c>
      <c r="W512" s="1">
        <v>91.920152091254749</v>
      </c>
      <c r="X512" s="1">
        <v>2.4466854369678028</v>
      </c>
    </row>
    <row r="513" spans="1:24" x14ac:dyDescent="0.2">
      <c r="A513">
        <v>3</v>
      </c>
      <c r="B513">
        <v>12</v>
      </c>
      <c r="C513">
        <v>36</v>
      </c>
      <c r="D513">
        <v>1</v>
      </c>
      <c r="E513">
        <f t="shared" si="21"/>
        <v>432</v>
      </c>
      <c r="F513">
        <f t="shared" si="22"/>
        <v>1296</v>
      </c>
      <c r="G513">
        <v>1</v>
      </c>
      <c r="H513">
        <f t="shared" si="23"/>
        <v>1.0986122886681098</v>
      </c>
      <c r="J513" s="1">
        <v>485</v>
      </c>
      <c r="K513" s="1">
        <v>5.355355866026783</v>
      </c>
      <c r="L513" s="1">
        <v>-2.4553558660267831</v>
      </c>
      <c r="N513" s="1">
        <v>92.110266159695811</v>
      </c>
      <c r="O513" s="1">
        <v>11.56</v>
      </c>
      <c r="S513" s="1">
        <v>485</v>
      </c>
      <c r="T513" s="1">
        <v>1.571497863990083</v>
      </c>
      <c r="U513" s="1">
        <v>-0.50678712699765471</v>
      </c>
      <c r="W513" s="1">
        <v>92.110266159695811</v>
      </c>
      <c r="X513" s="1">
        <v>2.4475508632442313</v>
      </c>
    </row>
    <row r="514" spans="1:24" x14ac:dyDescent="0.2">
      <c r="A514">
        <v>4.38</v>
      </c>
      <c r="B514">
        <v>13</v>
      </c>
      <c r="C514">
        <v>7</v>
      </c>
      <c r="D514">
        <v>0</v>
      </c>
      <c r="E514">
        <f t="shared" si="21"/>
        <v>91</v>
      </c>
      <c r="F514">
        <f t="shared" si="22"/>
        <v>49</v>
      </c>
      <c r="G514">
        <v>0</v>
      </c>
      <c r="H514">
        <f t="shared" si="23"/>
        <v>1.4770487243883548</v>
      </c>
      <c r="J514" s="1">
        <v>486</v>
      </c>
      <c r="K514" s="1">
        <v>5.315764809946355</v>
      </c>
      <c r="L514" s="1">
        <v>0.28423519005364462</v>
      </c>
      <c r="N514" s="1">
        <v>92.300380228136873</v>
      </c>
      <c r="O514" s="1">
        <v>11.71</v>
      </c>
      <c r="S514" s="1">
        <v>486</v>
      </c>
      <c r="T514" s="1">
        <v>1.5185483452523032</v>
      </c>
      <c r="U514" s="1">
        <v>0.20421825248880032</v>
      </c>
      <c r="W514" s="1">
        <v>92.300380228136873</v>
      </c>
      <c r="X514" s="1">
        <v>2.4604431776096258</v>
      </c>
    </row>
    <row r="515" spans="1:24" x14ac:dyDescent="0.2">
      <c r="A515">
        <v>10</v>
      </c>
      <c r="B515">
        <v>12</v>
      </c>
      <c r="C515">
        <v>15</v>
      </c>
      <c r="D515">
        <v>0</v>
      </c>
      <c r="E515">
        <f t="shared" si="21"/>
        <v>180</v>
      </c>
      <c r="F515">
        <f t="shared" si="22"/>
        <v>225</v>
      </c>
      <c r="G515">
        <v>0</v>
      </c>
      <c r="H515">
        <f t="shared" si="23"/>
        <v>2.3025850929940459</v>
      </c>
      <c r="J515" s="1">
        <v>487</v>
      </c>
      <c r="K515" s="1">
        <v>3.0522981755656473</v>
      </c>
      <c r="L515" s="1">
        <v>-0.82229817556564733</v>
      </c>
      <c r="N515" s="1">
        <v>92.490494296577936</v>
      </c>
      <c r="O515" s="1">
        <v>11.76</v>
      </c>
      <c r="S515" s="1">
        <v>487</v>
      </c>
      <c r="T515" s="1">
        <v>1.2021841499255264</v>
      </c>
      <c r="U515" s="1">
        <v>-0.40018256445349898</v>
      </c>
      <c r="W515" s="1">
        <v>92.490494296577936</v>
      </c>
      <c r="X515" s="1">
        <v>2.4647039424704809</v>
      </c>
    </row>
    <row r="516" spans="1:24" x14ac:dyDescent="0.2">
      <c r="A516">
        <v>4.95</v>
      </c>
      <c r="B516">
        <v>7</v>
      </c>
      <c r="C516">
        <v>25</v>
      </c>
      <c r="D516">
        <v>17</v>
      </c>
      <c r="E516">
        <f t="shared" ref="E516:E528" si="24">B516*C516</f>
        <v>175</v>
      </c>
      <c r="F516">
        <f t="shared" ref="F516:F528" si="25">C516^2</f>
        <v>625</v>
      </c>
      <c r="G516">
        <v>0</v>
      </c>
      <c r="H516">
        <f t="shared" ref="H516:H528" si="26">LN(A516)</f>
        <v>1.5993875765805989</v>
      </c>
      <c r="J516" s="1">
        <v>488</v>
      </c>
      <c r="K516" s="1">
        <v>1.1231668842562521</v>
      </c>
      <c r="L516" s="1">
        <v>3.8768331157437479</v>
      </c>
      <c r="N516" s="1">
        <v>92.680608365018998</v>
      </c>
      <c r="O516" s="1">
        <v>11.82</v>
      </c>
      <c r="S516" s="1">
        <v>488</v>
      </c>
      <c r="T516" s="1">
        <v>0.91071343186265663</v>
      </c>
      <c r="U516" s="1">
        <v>0.69872448057144365</v>
      </c>
      <c r="W516" s="1">
        <v>92.680608365018998</v>
      </c>
      <c r="X516" s="1">
        <v>2.4697930119779521</v>
      </c>
    </row>
    <row r="517" spans="1:24" x14ac:dyDescent="0.2">
      <c r="A517">
        <v>9</v>
      </c>
      <c r="B517">
        <v>17</v>
      </c>
      <c r="C517">
        <v>7</v>
      </c>
      <c r="D517">
        <v>0</v>
      </c>
      <c r="E517">
        <f t="shared" si="24"/>
        <v>119</v>
      </c>
      <c r="F517">
        <f t="shared" si="25"/>
        <v>49</v>
      </c>
      <c r="G517">
        <v>1</v>
      </c>
      <c r="H517">
        <f t="shared" si="26"/>
        <v>2.1972245773362196</v>
      </c>
      <c r="J517" s="1">
        <v>489</v>
      </c>
      <c r="K517" s="1">
        <v>7.1832806480063986</v>
      </c>
      <c r="L517" s="1">
        <v>1.1467193519936014</v>
      </c>
      <c r="N517" s="1">
        <v>92.870722433460074</v>
      </c>
      <c r="O517" s="1">
        <v>11.9</v>
      </c>
      <c r="S517" s="1">
        <v>489</v>
      </c>
      <c r="T517" s="1">
        <v>1.8256844311933513</v>
      </c>
      <c r="U517" s="1">
        <v>0.29417902498539994</v>
      </c>
      <c r="W517" s="1">
        <v>92.870722433460074</v>
      </c>
      <c r="X517" s="1">
        <v>2.4765384001174837</v>
      </c>
    </row>
    <row r="518" spans="1:24" x14ac:dyDescent="0.2">
      <c r="A518">
        <v>1.43</v>
      </c>
      <c r="B518">
        <v>12</v>
      </c>
      <c r="C518">
        <v>17</v>
      </c>
      <c r="D518">
        <v>0</v>
      </c>
      <c r="E518">
        <f t="shared" si="24"/>
        <v>204</v>
      </c>
      <c r="F518">
        <f t="shared" si="25"/>
        <v>289</v>
      </c>
      <c r="G518">
        <v>1</v>
      </c>
      <c r="H518">
        <f t="shared" si="26"/>
        <v>0.35767444427181588</v>
      </c>
      <c r="J518" s="1">
        <v>490</v>
      </c>
      <c r="K518" s="1">
        <v>5.0649421106805379</v>
      </c>
      <c r="L518" s="1">
        <v>-2.164942110680538</v>
      </c>
      <c r="N518" s="1">
        <v>93.060836501901136</v>
      </c>
      <c r="O518" s="1">
        <v>11.98</v>
      </c>
      <c r="S518" s="1">
        <v>490</v>
      </c>
      <c r="T518" s="1">
        <v>1.517923445958526</v>
      </c>
      <c r="U518" s="1">
        <v>-0.45321270896609778</v>
      </c>
      <c r="W518" s="1">
        <v>93.060836501901136</v>
      </c>
      <c r="X518" s="1">
        <v>2.4832385926873033</v>
      </c>
    </row>
    <row r="519" spans="1:24" x14ac:dyDescent="0.2">
      <c r="A519">
        <v>3.08</v>
      </c>
      <c r="B519">
        <v>12</v>
      </c>
      <c r="C519">
        <v>3</v>
      </c>
      <c r="D519">
        <v>1</v>
      </c>
      <c r="E519">
        <f t="shared" si="24"/>
        <v>36</v>
      </c>
      <c r="F519">
        <f t="shared" si="25"/>
        <v>9</v>
      </c>
      <c r="G519">
        <v>0</v>
      </c>
      <c r="H519">
        <f t="shared" si="26"/>
        <v>1.1249295969854831</v>
      </c>
      <c r="J519" s="1">
        <v>491</v>
      </c>
      <c r="K519" s="1">
        <v>5.7995877720826225</v>
      </c>
      <c r="L519" s="1">
        <v>0.45041222791737745</v>
      </c>
      <c r="N519" s="1">
        <v>93.250950570342198</v>
      </c>
      <c r="O519" s="1">
        <v>12.22</v>
      </c>
      <c r="S519" s="1">
        <v>491</v>
      </c>
      <c r="T519" s="1">
        <v>1.607653988278666</v>
      </c>
      <c r="U519" s="1">
        <v>0.2249274754696442</v>
      </c>
      <c r="W519" s="1">
        <v>93.250950570342198</v>
      </c>
      <c r="X519" s="1">
        <v>2.5030739537434492</v>
      </c>
    </row>
    <row r="520" spans="1:24" x14ac:dyDescent="0.2">
      <c r="A520">
        <v>9.33</v>
      </c>
      <c r="B520">
        <v>14</v>
      </c>
      <c r="C520">
        <v>12</v>
      </c>
      <c r="D520">
        <v>11</v>
      </c>
      <c r="E520">
        <f t="shared" si="24"/>
        <v>168</v>
      </c>
      <c r="F520">
        <f t="shared" si="25"/>
        <v>144</v>
      </c>
      <c r="G520">
        <v>0</v>
      </c>
      <c r="H520">
        <f t="shared" si="26"/>
        <v>2.2332350148592526</v>
      </c>
      <c r="J520" s="1">
        <v>492</v>
      </c>
      <c r="K520" s="1">
        <v>7.8087871979829249</v>
      </c>
      <c r="L520" s="1">
        <v>-3.258787197982925</v>
      </c>
      <c r="N520" s="1">
        <v>93.44106463878326</v>
      </c>
      <c r="O520" s="1">
        <v>12.39</v>
      </c>
      <c r="S520" s="1">
        <v>492</v>
      </c>
      <c r="T520" s="1">
        <v>1.9410754854151664</v>
      </c>
      <c r="U520" s="1">
        <v>-0.42594825245230727</v>
      </c>
      <c r="W520" s="1">
        <v>93.44106463878326</v>
      </c>
      <c r="X520" s="1">
        <v>2.5168896956410509</v>
      </c>
    </row>
    <row r="521" spans="1:24" x14ac:dyDescent="0.2">
      <c r="A521">
        <v>7.5</v>
      </c>
      <c r="B521">
        <v>12</v>
      </c>
      <c r="C521">
        <v>18</v>
      </c>
      <c r="D521">
        <v>5</v>
      </c>
      <c r="E521">
        <f t="shared" si="24"/>
        <v>216</v>
      </c>
      <c r="F521">
        <f t="shared" si="25"/>
        <v>324</v>
      </c>
      <c r="G521">
        <v>0</v>
      </c>
      <c r="H521">
        <f t="shared" si="26"/>
        <v>2.0149030205422647</v>
      </c>
      <c r="J521" s="1">
        <v>493</v>
      </c>
      <c r="K521" s="1">
        <v>5.0331550858248049</v>
      </c>
      <c r="L521" s="1">
        <v>-1.7531550858248051</v>
      </c>
      <c r="N521" s="1">
        <v>93.631178707224322</v>
      </c>
      <c r="O521" s="1">
        <v>12.5</v>
      </c>
      <c r="S521" s="1">
        <v>493</v>
      </c>
      <c r="T521" s="1">
        <v>1.5029006817877497</v>
      </c>
      <c r="U521" s="1">
        <v>-0.31505725939169738</v>
      </c>
      <c r="W521" s="1">
        <v>93.631178707224322</v>
      </c>
      <c r="X521" s="1">
        <v>2.5257286443082556</v>
      </c>
    </row>
    <row r="522" spans="1:24" x14ac:dyDescent="0.2">
      <c r="A522">
        <v>4.75</v>
      </c>
      <c r="B522">
        <v>13</v>
      </c>
      <c r="C522">
        <v>47</v>
      </c>
      <c r="D522">
        <v>1</v>
      </c>
      <c r="E522">
        <f t="shared" si="24"/>
        <v>611</v>
      </c>
      <c r="F522">
        <f t="shared" si="25"/>
        <v>2209</v>
      </c>
      <c r="G522">
        <v>0</v>
      </c>
      <c r="H522">
        <f t="shared" si="26"/>
        <v>1.5581446180465499</v>
      </c>
      <c r="J522" s="1">
        <v>494</v>
      </c>
      <c r="K522" s="1">
        <v>3.1615948482277516</v>
      </c>
      <c r="L522" s="1">
        <v>-0.86159484822775179</v>
      </c>
      <c r="N522" s="1">
        <v>93.821292775665398</v>
      </c>
      <c r="O522" s="1">
        <v>12.5</v>
      </c>
      <c r="S522" s="1">
        <v>494</v>
      </c>
      <c r="T522" s="1">
        <v>1.2128916358715056</v>
      </c>
      <c r="U522" s="1">
        <v>-0.37998251293640173</v>
      </c>
      <c r="W522" s="1">
        <v>93.821292775665398</v>
      </c>
      <c r="X522" s="1">
        <v>2.5257286443082556</v>
      </c>
    </row>
    <row r="523" spans="1:24" x14ac:dyDescent="0.2">
      <c r="A523">
        <v>5.65</v>
      </c>
      <c r="B523">
        <v>12</v>
      </c>
      <c r="C523">
        <v>2</v>
      </c>
      <c r="D523">
        <v>0</v>
      </c>
      <c r="E523">
        <f t="shared" si="24"/>
        <v>24</v>
      </c>
      <c r="F523">
        <f t="shared" si="25"/>
        <v>4</v>
      </c>
      <c r="G523">
        <v>0</v>
      </c>
      <c r="H523">
        <f t="shared" si="26"/>
        <v>1.7316555451583497</v>
      </c>
      <c r="J523" s="1">
        <v>495</v>
      </c>
      <c r="K523" s="1">
        <v>5.0255086158366584</v>
      </c>
      <c r="L523" s="1">
        <v>-1.7255086158366586</v>
      </c>
      <c r="N523" s="1">
        <v>94.01140684410646</v>
      </c>
      <c r="O523" s="1">
        <v>12.5</v>
      </c>
      <c r="S523" s="1">
        <v>495</v>
      </c>
      <c r="T523" s="1">
        <v>1.5013419250684004</v>
      </c>
      <c r="U523" s="1">
        <v>-0.30741945659596581</v>
      </c>
      <c r="W523" s="1">
        <v>94.01140684410646</v>
      </c>
      <c r="X523" s="1">
        <v>2.5257286443082556</v>
      </c>
    </row>
    <row r="524" spans="1:24" x14ac:dyDescent="0.2">
      <c r="A524">
        <v>15</v>
      </c>
      <c r="B524">
        <v>16</v>
      </c>
      <c r="C524">
        <v>14</v>
      </c>
      <c r="D524">
        <v>2</v>
      </c>
      <c r="E524">
        <f t="shared" si="24"/>
        <v>224</v>
      </c>
      <c r="F524">
        <f t="shared" si="25"/>
        <v>196</v>
      </c>
      <c r="G524">
        <v>1</v>
      </c>
      <c r="H524">
        <f t="shared" si="26"/>
        <v>2.7080502011022101</v>
      </c>
      <c r="J524" s="1">
        <v>496</v>
      </c>
      <c r="K524" s="1">
        <v>4.936150537268583</v>
      </c>
      <c r="L524" s="1">
        <v>-1.7861505372685831</v>
      </c>
      <c r="N524" s="1">
        <v>94.201520912547522</v>
      </c>
      <c r="O524" s="1">
        <v>12.5</v>
      </c>
      <c r="S524" s="1">
        <v>496</v>
      </c>
      <c r="T524" s="1">
        <v>1.4848574887509982</v>
      </c>
      <c r="U524" s="1">
        <v>-0.33745503591345649</v>
      </c>
      <c r="W524" s="1">
        <v>94.201520912547522</v>
      </c>
      <c r="X524" s="1">
        <v>2.5257286443082556</v>
      </c>
    </row>
    <row r="525" spans="1:24" x14ac:dyDescent="0.2">
      <c r="A525">
        <v>2.27</v>
      </c>
      <c r="B525">
        <v>10</v>
      </c>
      <c r="C525">
        <v>2</v>
      </c>
      <c r="D525">
        <v>0</v>
      </c>
      <c r="E525">
        <f t="shared" si="24"/>
        <v>20</v>
      </c>
      <c r="F525">
        <f t="shared" si="25"/>
        <v>4</v>
      </c>
      <c r="G525">
        <v>1</v>
      </c>
      <c r="H525">
        <f t="shared" si="26"/>
        <v>0.81977983149331135</v>
      </c>
      <c r="J525" s="1">
        <v>497</v>
      </c>
      <c r="K525" s="1">
        <v>11.484416430541334</v>
      </c>
      <c r="L525" s="1">
        <v>1.0155835694586663</v>
      </c>
      <c r="N525" s="1">
        <v>94.391634980988584</v>
      </c>
      <c r="O525" s="1">
        <v>12.5</v>
      </c>
      <c r="S525" s="1">
        <v>497</v>
      </c>
      <c r="T525" s="1">
        <v>2.3996262564666395</v>
      </c>
      <c r="U525" s="1">
        <v>0.12610238784161609</v>
      </c>
      <c r="W525" s="1">
        <v>94.391634980988584</v>
      </c>
      <c r="X525" s="1">
        <v>2.5257286443082556</v>
      </c>
    </row>
    <row r="526" spans="1:24" x14ac:dyDescent="0.2">
      <c r="A526">
        <v>4.67</v>
      </c>
      <c r="B526">
        <v>15</v>
      </c>
      <c r="C526">
        <v>13</v>
      </c>
      <c r="D526">
        <v>18</v>
      </c>
      <c r="E526">
        <f t="shared" si="24"/>
        <v>195</v>
      </c>
      <c r="F526">
        <f t="shared" si="25"/>
        <v>169</v>
      </c>
      <c r="G526">
        <v>0</v>
      </c>
      <c r="H526">
        <f t="shared" si="26"/>
        <v>1.5411590716808059</v>
      </c>
      <c r="J526" s="1">
        <v>498</v>
      </c>
      <c r="K526" s="1">
        <v>11.136589182719295</v>
      </c>
      <c r="L526" s="1">
        <v>-5.9865891827192943</v>
      </c>
      <c r="N526" s="1">
        <v>94.581749049429646</v>
      </c>
      <c r="O526" s="1">
        <v>12.5</v>
      </c>
      <c r="S526" s="1">
        <v>498</v>
      </c>
      <c r="T526" s="1">
        <v>2.3809581641361111</v>
      </c>
      <c r="U526" s="1">
        <v>-0.74196144946046627</v>
      </c>
      <c r="W526" s="1">
        <v>94.581749049429646</v>
      </c>
      <c r="X526" s="1">
        <v>2.5257286443082556</v>
      </c>
    </row>
    <row r="527" spans="1:24" x14ac:dyDescent="0.2">
      <c r="A527">
        <v>11.56</v>
      </c>
      <c r="B527">
        <v>16</v>
      </c>
      <c r="C527">
        <v>5</v>
      </c>
      <c r="D527">
        <v>1</v>
      </c>
      <c r="E527">
        <f t="shared" si="24"/>
        <v>80</v>
      </c>
      <c r="F527">
        <f t="shared" si="25"/>
        <v>25</v>
      </c>
      <c r="G527">
        <v>0</v>
      </c>
      <c r="H527">
        <f t="shared" si="26"/>
        <v>2.4475508632442313</v>
      </c>
      <c r="J527" s="1">
        <v>499</v>
      </c>
      <c r="K527" s="1">
        <v>3.3085239805081685</v>
      </c>
      <c r="L527" s="1">
        <v>-0.17852398050816864</v>
      </c>
      <c r="N527" s="1">
        <v>94.771863117870708</v>
      </c>
      <c r="O527" s="1">
        <v>12.5</v>
      </c>
      <c r="S527" s="1">
        <v>499</v>
      </c>
      <c r="T527" s="1">
        <v>1.2308377443355334</v>
      </c>
      <c r="U527" s="1">
        <v>-8.9804739783471588E-2</v>
      </c>
      <c r="W527" s="1">
        <v>94.771863117870708</v>
      </c>
      <c r="X527" s="1">
        <v>2.5257286443082556</v>
      </c>
    </row>
    <row r="528" spans="1:24" x14ac:dyDescent="0.2">
      <c r="A528">
        <v>3.5</v>
      </c>
      <c r="B528">
        <v>14</v>
      </c>
      <c r="C528">
        <v>5</v>
      </c>
      <c r="D528">
        <v>4</v>
      </c>
      <c r="E528">
        <f t="shared" si="24"/>
        <v>70</v>
      </c>
      <c r="F528">
        <f t="shared" si="25"/>
        <v>25</v>
      </c>
      <c r="G528">
        <v>1</v>
      </c>
      <c r="H528">
        <f t="shared" si="26"/>
        <v>1.2527629684953681</v>
      </c>
      <c r="J528" s="1">
        <v>500</v>
      </c>
      <c r="K528" s="1">
        <v>5.4739424826660548</v>
      </c>
      <c r="L528" s="1">
        <v>1.7760575173339452</v>
      </c>
      <c r="N528" s="1">
        <v>94.961977186311785</v>
      </c>
      <c r="O528" s="1">
        <v>13</v>
      </c>
      <c r="S528" s="1">
        <v>500</v>
      </c>
      <c r="T528" s="1">
        <v>1.5567390071798337</v>
      </c>
      <c r="U528" s="1">
        <v>0.42426246168674964</v>
      </c>
      <c r="W528" s="1">
        <v>94.961977186311785</v>
      </c>
      <c r="X528" s="1">
        <v>2.5649493574615367</v>
      </c>
    </row>
    <row r="529" spans="3:24" x14ac:dyDescent="0.2">
      <c r="C529">
        <f>AVERAGE(C3:C528)</f>
        <v>17.017110266159698</v>
      </c>
      <c r="J529" s="1">
        <v>501</v>
      </c>
      <c r="K529" s="1">
        <v>4.6980622911945229</v>
      </c>
      <c r="L529" s="1">
        <v>-1.798062291194523</v>
      </c>
      <c r="N529" s="1">
        <v>95.152091254752847</v>
      </c>
      <c r="O529" s="1">
        <v>13.08</v>
      </c>
      <c r="S529" s="1">
        <v>501</v>
      </c>
      <c r="T529" s="1">
        <v>1.4410840455974916</v>
      </c>
      <c r="U529" s="1">
        <v>-0.37637330860506335</v>
      </c>
      <c r="W529" s="1">
        <v>95.152091254752847</v>
      </c>
      <c r="X529" s="1">
        <v>2.5710843460290524</v>
      </c>
    </row>
    <row r="530" spans="3:24" x14ac:dyDescent="0.2">
      <c r="J530" s="1">
        <v>502</v>
      </c>
      <c r="K530" s="1">
        <v>3.929828569711137</v>
      </c>
      <c r="L530" s="1">
        <v>-2.179828569711137</v>
      </c>
      <c r="N530" s="1">
        <v>95.342205323193909</v>
      </c>
      <c r="O530" s="1">
        <v>13.16</v>
      </c>
      <c r="S530" s="1">
        <v>502</v>
      </c>
      <c r="T530" s="1">
        <v>1.3269878407344986</v>
      </c>
      <c r="U530" s="1">
        <v>-0.76737205279907594</v>
      </c>
      <c r="W530" s="1">
        <v>95.342205323193909</v>
      </c>
      <c r="X530" s="1">
        <v>2.5771819258971713</v>
      </c>
    </row>
    <row r="531" spans="3:24" x14ac:dyDescent="0.2">
      <c r="J531" s="1">
        <v>503</v>
      </c>
      <c r="K531" s="1">
        <v>-1.9344750617009963</v>
      </c>
      <c r="L531" s="1">
        <v>4.8244750617009959</v>
      </c>
      <c r="N531" s="1">
        <v>95.532319391634971</v>
      </c>
      <c r="O531" s="1">
        <v>13.33</v>
      </c>
      <c r="S531" s="1">
        <v>503</v>
      </c>
      <c r="T531" s="1">
        <v>0.45744612584938316</v>
      </c>
      <c r="U531" s="1">
        <v>0.60381037627495759</v>
      </c>
      <c r="W531" s="1">
        <v>95.532319391634971</v>
      </c>
      <c r="X531" s="1">
        <v>2.5900171341906173</v>
      </c>
    </row>
    <row r="532" spans="3:24" x14ac:dyDescent="0.2">
      <c r="J532" s="1">
        <v>504</v>
      </c>
      <c r="K532" s="1">
        <v>0.88163412896760329</v>
      </c>
      <c r="L532" s="1">
        <v>2.0183658710323966</v>
      </c>
      <c r="N532" s="1">
        <v>95.722433460076033</v>
      </c>
      <c r="O532" s="1">
        <v>13.7</v>
      </c>
      <c r="S532" s="1">
        <v>504</v>
      </c>
      <c r="T532" s="1">
        <v>0.88462218981265084</v>
      </c>
      <c r="U532" s="1">
        <v>0.1800885471797774</v>
      </c>
      <c r="W532" s="1">
        <v>95.722433460076033</v>
      </c>
      <c r="X532" s="1">
        <v>2.6173958328340792</v>
      </c>
    </row>
    <row r="533" spans="3:24" x14ac:dyDescent="0.2">
      <c r="J533" s="1">
        <v>505</v>
      </c>
      <c r="K533" s="1">
        <v>7.4419073784969081</v>
      </c>
      <c r="L533" s="1">
        <v>10.268092621503094</v>
      </c>
      <c r="N533" s="1">
        <v>95.912547528517109</v>
      </c>
      <c r="O533" s="1">
        <v>13.95</v>
      </c>
      <c r="Q533">
        <v>4</v>
      </c>
      <c r="S533" s="1">
        <v>505</v>
      </c>
      <c r="T533" s="1">
        <v>1.8642360850541322</v>
      </c>
      <c r="U533" s="1">
        <v>1.0098933667406103</v>
      </c>
      <c r="W533" s="1">
        <v>95.912547528517109</v>
      </c>
      <c r="X533" s="1">
        <v>2.6354795082673745</v>
      </c>
    </row>
    <row r="534" spans="3:24" x14ac:dyDescent="0.2">
      <c r="J534" s="1">
        <v>506</v>
      </c>
      <c r="K534" s="1">
        <v>7.3078702606447958</v>
      </c>
      <c r="L534" s="1">
        <v>-1.0578702606447958</v>
      </c>
      <c r="N534" s="1">
        <v>96.102661596958171</v>
      </c>
      <c r="O534" s="1">
        <v>14.38</v>
      </c>
      <c r="S534" s="1">
        <v>506</v>
      </c>
      <c r="T534" s="1">
        <v>1.8395094305780288</v>
      </c>
      <c r="U534" s="1">
        <v>-6.9279668297186348E-3</v>
      </c>
      <c r="W534" s="1">
        <v>96.102661596958171</v>
      </c>
      <c r="X534" s="1">
        <v>2.6658383522929006</v>
      </c>
    </row>
    <row r="535" spans="3:24" x14ac:dyDescent="0.2">
      <c r="J535" s="1">
        <v>507</v>
      </c>
      <c r="K535" s="1">
        <v>2.6073088179508388</v>
      </c>
      <c r="L535" s="1">
        <v>-7.3088179508387086E-3</v>
      </c>
      <c r="N535" s="1">
        <v>96.292775665399233</v>
      </c>
      <c r="O535" s="1">
        <v>14.58</v>
      </c>
      <c r="S535" s="1">
        <v>507</v>
      </c>
      <c r="T535" s="1">
        <v>1.1291048667105923</v>
      </c>
      <c r="U535" s="1">
        <v>-0.17359342168315595</v>
      </c>
      <c r="W535" s="1">
        <v>96.292775665399233</v>
      </c>
      <c r="X535" s="1">
        <v>2.6796507265805123</v>
      </c>
    </row>
    <row r="536" spans="3:24" x14ac:dyDescent="0.2">
      <c r="J536" s="1">
        <v>508</v>
      </c>
      <c r="K536" s="1">
        <v>7.088677024998165</v>
      </c>
      <c r="L536" s="1">
        <v>-0.45867702499816509</v>
      </c>
      <c r="N536" s="1">
        <v>96.482889733840295</v>
      </c>
      <c r="O536" s="1">
        <v>15</v>
      </c>
      <c r="S536" s="1">
        <v>508</v>
      </c>
      <c r="T536" s="1">
        <v>1.8175392976073736</v>
      </c>
      <c r="U536" s="1">
        <v>7.4065506590397456E-2</v>
      </c>
      <c r="W536" s="1">
        <v>96.482889733840295</v>
      </c>
      <c r="X536" s="1">
        <v>2.7080502011022101</v>
      </c>
    </row>
    <row r="537" spans="3:24" x14ac:dyDescent="0.2">
      <c r="J537" s="1">
        <v>509</v>
      </c>
      <c r="K537" s="1">
        <v>5.5151770127355029</v>
      </c>
      <c r="L537" s="1">
        <v>-2.0151770127355029</v>
      </c>
      <c r="N537" s="1">
        <v>96.673003802281357</v>
      </c>
      <c r="O537" s="1">
        <v>15</v>
      </c>
      <c r="S537" s="1">
        <v>509</v>
      </c>
      <c r="T537" s="1">
        <v>1.5826634264420358</v>
      </c>
      <c r="U537" s="1">
        <v>-0.32990045794666778</v>
      </c>
      <c r="W537" s="1">
        <v>96.673003802281357</v>
      </c>
      <c r="X537" s="1">
        <v>2.7080502011022101</v>
      </c>
    </row>
    <row r="538" spans="3:24" x14ac:dyDescent="0.2">
      <c r="J538" s="1">
        <v>510</v>
      </c>
      <c r="K538" s="1">
        <v>7.1313974678200882</v>
      </c>
      <c r="L538" s="1">
        <v>-0.63139746782008821</v>
      </c>
      <c r="N538" s="1">
        <v>96.863117870722419</v>
      </c>
      <c r="O538" s="1">
        <v>15</v>
      </c>
      <c r="S538" s="1">
        <v>510</v>
      </c>
      <c r="T538" s="1">
        <v>1.7800706195463436</v>
      </c>
      <c r="U538" s="1">
        <v>9.1731557355247739E-2</v>
      </c>
      <c r="W538" s="1">
        <v>96.863117870722419</v>
      </c>
      <c r="X538" s="1">
        <v>2.7080502011022101</v>
      </c>
    </row>
    <row r="539" spans="3:24" x14ac:dyDescent="0.2">
      <c r="J539" s="1">
        <v>511</v>
      </c>
      <c r="K539" s="1">
        <v>5.2883373071007265</v>
      </c>
      <c r="L539" s="1">
        <v>-2.2883373071007265</v>
      </c>
      <c r="N539" s="1">
        <v>97.053231939163496</v>
      </c>
      <c r="O539" s="1">
        <v>15.38</v>
      </c>
      <c r="S539" s="1">
        <v>511</v>
      </c>
      <c r="T539" s="1">
        <v>1.5591345367520313</v>
      </c>
      <c r="U539" s="1">
        <v>-0.4605222480839215</v>
      </c>
      <c r="W539" s="1">
        <v>97.053231939163496</v>
      </c>
      <c r="X539" s="1">
        <v>2.733067964077498</v>
      </c>
    </row>
    <row r="540" spans="3:24" x14ac:dyDescent="0.2">
      <c r="J540" s="1">
        <v>512</v>
      </c>
      <c r="K540" s="1">
        <v>5.0701876551206961</v>
      </c>
      <c r="L540" s="1">
        <v>-0.69018765512069624</v>
      </c>
      <c r="N540" s="1">
        <v>97.243346007604558</v>
      </c>
      <c r="O540" s="1">
        <v>17.329999999999998</v>
      </c>
      <c r="S540" s="1">
        <v>512</v>
      </c>
      <c r="T540" s="1">
        <v>1.5095841432271015</v>
      </c>
      <c r="U540" s="1">
        <v>-3.2535418838746777E-2</v>
      </c>
      <c r="W540" s="1">
        <v>97.243346007604558</v>
      </c>
      <c r="X540" s="1">
        <v>2.8524391037275145</v>
      </c>
    </row>
    <row r="541" spans="3:24" x14ac:dyDescent="0.2">
      <c r="J541" s="1">
        <v>513</v>
      </c>
      <c r="K541" s="1">
        <v>4.6499387426958956</v>
      </c>
      <c r="L541" s="1">
        <v>5.3500612573041044</v>
      </c>
      <c r="N541" s="1">
        <v>97.43346007604562</v>
      </c>
      <c r="O541" s="1">
        <v>17.5</v>
      </c>
      <c r="S541" s="1">
        <v>513</v>
      </c>
      <c r="T541" s="1">
        <v>1.4505240285422916</v>
      </c>
      <c r="U541" s="1">
        <v>0.85206106445175434</v>
      </c>
      <c r="W541" s="1">
        <v>97.43346007604562</v>
      </c>
      <c r="X541" s="1">
        <v>2.8622008809294686</v>
      </c>
    </row>
    <row r="542" spans="3:24" x14ac:dyDescent="0.2">
      <c r="J542" s="1">
        <v>514</v>
      </c>
      <c r="K542" s="1">
        <v>4.7560756739927399</v>
      </c>
      <c r="L542" s="1">
        <v>0.19392432600726028</v>
      </c>
      <c r="N542" s="1">
        <v>97.623574144486682</v>
      </c>
      <c r="O542" s="1">
        <v>17.71</v>
      </c>
      <c r="S542" s="1">
        <v>514</v>
      </c>
      <c r="T542" s="1">
        <v>1.4067328809751598</v>
      </c>
      <c r="U542" s="1">
        <v>0.19265469560543913</v>
      </c>
      <c r="W542" s="1">
        <v>97.623574144486682</v>
      </c>
      <c r="X542" s="1">
        <v>2.8741294517947424</v>
      </c>
    </row>
    <row r="543" spans="3:24" x14ac:dyDescent="0.2">
      <c r="J543" s="1">
        <v>515</v>
      </c>
      <c r="K543" s="1">
        <v>7.4660479333644965</v>
      </c>
      <c r="L543" s="1">
        <v>1.5339520666355035</v>
      </c>
      <c r="N543" s="1">
        <v>97.813688212927744</v>
      </c>
      <c r="O543" s="1">
        <v>18</v>
      </c>
      <c r="S543" s="1">
        <v>515</v>
      </c>
      <c r="T543" s="1">
        <v>1.8777000925055594</v>
      </c>
      <c r="U543" s="1">
        <v>0.3195244848306602</v>
      </c>
      <c r="W543" s="1">
        <v>97.813688212927744</v>
      </c>
      <c r="X543" s="1">
        <v>2.8903717578961645</v>
      </c>
    </row>
    <row r="544" spans="3:24" x14ac:dyDescent="0.2">
      <c r="J544" s="1">
        <v>516</v>
      </c>
      <c r="K544" s="1">
        <v>4.6946177819799333</v>
      </c>
      <c r="L544" s="1">
        <v>-3.2646177819799336</v>
      </c>
      <c r="N544" s="1">
        <v>98.00380228136882</v>
      </c>
      <c r="O544" s="1">
        <v>18.16</v>
      </c>
      <c r="S544" s="1">
        <v>516</v>
      </c>
      <c r="T544" s="1">
        <v>1.4587662467009928</v>
      </c>
      <c r="U544" s="1">
        <v>-1.1010918024291769</v>
      </c>
      <c r="W544" s="1">
        <v>98.00380228136882</v>
      </c>
      <c r="X544" s="1">
        <v>2.8992213731731473</v>
      </c>
    </row>
    <row r="545" spans="10:24" x14ac:dyDescent="0.2">
      <c r="J545" s="1">
        <v>517</v>
      </c>
      <c r="K545" s="1">
        <v>4.551133158914106</v>
      </c>
      <c r="L545" s="1">
        <v>-1.4711331589141059</v>
      </c>
      <c r="N545" s="1">
        <v>98.193916349809882</v>
      </c>
      <c r="O545" s="1">
        <v>18.16</v>
      </c>
      <c r="S545" s="1">
        <v>517</v>
      </c>
      <c r="T545" s="1">
        <v>1.4231379371334636</v>
      </c>
      <c r="U545" s="1">
        <v>-0.29820834014798048</v>
      </c>
      <c r="W545" s="1">
        <v>98.193916349809882</v>
      </c>
      <c r="X545" s="1">
        <v>2.8992213731731473</v>
      </c>
    </row>
    <row r="546" spans="10:24" x14ac:dyDescent="0.2">
      <c r="J546" s="1">
        <v>518</v>
      </c>
      <c r="K546" s="1">
        <v>7.6428054940385319</v>
      </c>
      <c r="L546" s="1">
        <v>1.6871945059614681</v>
      </c>
      <c r="N546" s="1">
        <v>98.384030418250944</v>
      </c>
      <c r="O546" s="1">
        <v>18.18</v>
      </c>
      <c r="S546" s="1">
        <v>518</v>
      </c>
      <c r="T546" s="1">
        <v>1.8649580689206324</v>
      </c>
      <c r="U546" s="1">
        <v>0.36827694593862015</v>
      </c>
      <c r="W546" s="1">
        <v>98.384030418250944</v>
      </c>
      <c r="X546" s="1">
        <v>2.9003220887493328</v>
      </c>
    </row>
    <row r="547" spans="10:24" x14ac:dyDescent="0.2">
      <c r="J547" s="1">
        <v>519</v>
      </c>
      <c r="K547" s="1">
        <v>5.5633005612341302</v>
      </c>
      <c r="L547" s="1">
        <v>1.9366994387658698</v>
      </c>
      <c r="N547" s="1">
        <v>98.574144486692006</v>
      </c>
      <c r="O547" s="1">
        <v>18.89</v>
      </c>
      <c r="S547" s="1">
        <v>519</v>
      </c>
      <c r="T547" s="1">
        <v>1.5732234434972359</v>
      </c>
      <c r="U547" s="1">
        <v>0.4416795770450288</v>
      </c>
      <c r="W547" s="1">
        <v>98.574144486692006</v>
      </c>
      <c r="X547" s="1">
        <v>2.9386326815134183</v>
      </c>
    </row>
    <row r="548" spans="10:24" x14ac:dyDescent="0.2">
      <c r="J548" s="1">
        <v>520</v>
      </c>
      <c r="K548" s="1">
        <v>6.1330370927238835</v>
      </c>
      <c r="L548" s="1">
        <v>-1.3830370927238835</v>
      </c>
      <c r="N548" s="1">
        <v>98.764258555133068</v>
      </c>
      <c r="O548" s="1">
        <v>19.98</v>
      </c>
      <c r="S548" s="1">
        <v>520</v>
      </c>
      <c r="T548" s="1">
        <v>1.6964957239445015</v>
      </c>
      <c r="U548" s="1">
        <v>-0.13835110589795163</v>
      </c>
      <c r="W548" s="1">
        <v>98.764258555133068</v>
      </c>
      <c r="X548" s="1">
        <v>2.9947317732204075</v>
      </c>
    </row>
    <row r="549" spans="10:24" x14ac:dyDescent="0.2">
      <c r="J549" s="1">
        <v>521</v>
      </c>
      <c r="K549" s="1">
        <v>4.3595249873496513</v>
      </c>
      <c r="L549" s="1">
        <v>1.290475012650349</v>
      </c>
      <c r="N549" s="1">
        <v>98.95437262357413</v>
      </c>
      <c r="O549" s="1">
        <v>20</v>
      </c>
      <c r="S549" s="1">
        <v>521</v>
      </c>
      <c r="T549" s="1">
        <v>1.3969496105107346</v>
      </c>
      <c r="U549" s="1">
        <v>0.33470593464761511</v>
      </c>
      <c r="W549" s="1">
        <v>98.95437262357413</v>
      </c>
      <c r="X549" s="1">
        <v>2.9957322735539909</v>
      </c>
    </row>
    <row r="550" spans="10:24" x14ac:dyDescent="0.2">
      <c r="J550" s="1">
        <v>522</v>
      </c>
      <c r="K550" s="1">
        <v>7.3619968051425486</v>
      </c>
      <c r="L550" s="1">
        <v>7.6380031948574514</v>
      </c>
      <c r="N550" s="1">
        <v>99.144486692015207</v>
      </c>
      <c r="O550" s="1">
        <v>21.63</v>
      </c>
      <c r="S550" s="1">
        <v>522</v>
      </c>
      <c r="T550" s="1">
        <v>1.8586533038281556</v>
      </c>
      <c r="U550" s="1">
        <v>0.84939689727405443</v>
      </c>
      <c r="W550" s="1">
        <v>99.144486692015207</v>
      </c>
      <c r="X550" s="1">
        <v>3.0740812399649675</v>
      </c>
    </row>
    <row r="551" spans="10:24" x14ac:dyDescent="0.2">
      <c r="J551" s="1">
        <v>523</v>
      </c>
      <c r="K551" s="1">
        <v>3.1615948482277516</v>
      </c>
      <c r="L551" s="1">
        <v>-0.89159484822775159</v>
      </c>
      <c r="N551" s="1">
        <v>99.334600760456269</v>
      </c>
      <c r="O551" s="1">
        <v>21.86</v>
      </c>
      <c r="S551" s="1">
        <v>523</v>
      </c>
      <c r="T551" s="1">
        <v>1.2128916358715056</v>
      </c>
      <c r="U551" s="1">
        <v>-0.39311180437819426</v>
      </c>
      <c r="W551" s="1">
        <v>99.334600760456269</v>
      </c>
      <c r="X551" s="1">
        <v>3.0846584827483925</v>
      </c>
    </row>
    <row r="552" spans="10:24" x14ac:dyDescent="0.2">
      <c r="J552" s="1">
        <v>524</v>
      </c>
      <c r="K552" s="1">
        <v>9.4489906466985474</v>
      </c>
      <c r="L552" s="1">
        <v>-4.7789906466985475</v>
      </c>
      <c r="N552" s="1">
        <v>99.524714828897331</v>
      </c>
      <c r="O552" s="1">
        <v>22.2</v>
      </c>
      <c r="S552" s="1">
        <v>524</v>
      </c>
      <c r="T552" s="1">
        <v>2.115578688123247</v>
      </c>
      <c r="U552" s="1">
        <v>-0.57441961644244111</v>
      </c>
      <c r="W552" s="1">
        <v>99.524714828897331</v>
      </c>
      <c r="X552" s="1">
        <v>3.1000922888782338</v>
      </c>
    </row>
    <row r="553" spans="10:24" x14ac:dyDescent="0.2">
      <c r="J553" s="1">
        <v>525</v>
      </c>
      <c r="K553" s="1">
        <v>6.991672476441944</v>
      </c>
      <c r="L553" s="1">
        <v>4.5683275235580565</v>
      </c>
      <c r="N553" s="1">
        <v>99.714828897338393</v>
      </c>
      <c r="O553" s="1">
        <v>22.86</v>
      </c>
      <c r="S553" s="1">
        <v>525</v>
      </c>
      <c r="T553" s="1">
        <v>1.7994961045706221</v>
      </c>
      <c r="U553" s="1">
        <v>0.64805475867360918</v>
      </c>
      <c r="W553" s="1">
        <v>99.714828897338393</v>
      </c>
      <c r="X553" s="1">
        <v>3.1293886583666644</v>
      </c>
    </row>
    <row r="554" spans="10:24" ht="13.5" thickBot="1" x14ac:dyDescent="0.25">
      <c r="J554" s="2">
        <v>526</v>
      </c>
      <c r="K554" s="2">
        <v>6.3015482930873512</v>
      </c>
      <c r="L554" s="2">
        <v>-2.8015482930873512</v>
      </c>
      <c r="N554" s="2">
        <v>99.904942965779455</v>
      </c>
      <c r="O554" s="2">
        <v>24.98</v>
      </c>
      <c r="S554" s="2">
        <v>526</v>
      </c>
      <c r="T554" s="2">
        <v>1.681639782561529</v>
      </c>
      <c r="U554" s="2">
        <v>-0.42887681406616096</v>
      </c>
      <c r="W554" s="2">
        <v>99.904942965779455</v>
      </c>
      <c r="X554" s="2">
        <v>3.2180755046974316</v>
      </c>
    </row>
  </sheetData>
  <sortState ref="X28:X553">
    <sortCondition ref="X28"/>
  </sortState>
  <mergeCells count="4">
    <mergeCell ref="AH7:AM7"/>
    <mergeCell ref="J2:N2"/>
    <mergeCell ref="AO7:AT7"/>
    <mergeCell ref="A1:B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iv) forma quadrática</vt:lpstr>
      <vt:lpstr>forma quadrática</vt:lpstr>
      <vt:lpstr>Interacção</vt:lpstr>
      <vt:lpstr>Previsão</vt:lpstr>
      <vt:lpstr>Heter. var(beta_j)</vt:lpstr>
      <vt:lpstr>Heterocedastic testes</vt:lpstr>
      <vt:lpstr>Distribuição resíduos</vt:lpstr>
    </vt:vector>
  </TitlesOfParts>
  <Company>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nrc</dc:creator>
  <cp:lastModifiedBy>gleao</cp:lastModifiedBy>
  <dcterms:created xsi:type="dcterms:W3CDTF">2002-07-10T16:22:39Z</dcterms:created>
  <dcterms:modified xsi:type="dcterms:W3CDTF">2020-12-07T15:03:00Z</dcterms:modified>
</cp:coreProperties>
</file>